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0"/>
  </bookViews>
  <sheets>
    <sheet name="指名回数" sheetId="1" r:id="rId1"/>
  </sheets>
  <definedNames>
    <definedName name="_xlnm.Print_Area" localSheetId="0">'指名回数'!$A$1:$AC$148</definedName>
    <definedName name="_xlnm.Print_Titles" localSheetId="0">'指名回数'!$1:$3</definedName>
  </definedNames>
  <calcPr fullCalcOnLoad="1"/>
</workbook>
</file>

<file path=xl/sharedStrings.xml><?xml version="1.0" encoding="utf-8"?>
<sst xmlns="http://schemas.openxmlformats.org/spreadsheetml/2006/main" count="475" uniqueCount="372">
  <si>
    <t>A社</t>
  </si>
  <si>
    <t>B社</t>
  </si>
  <si>
    <t>C社</t>
  </si>
  <si>
    <t>D社</t>
  </si>
  <si>
    <t>E社</t>
  </si>
  <si>
    <t>F社</t>
  </si>
  <si>
    <t>G社</t>
  </si>
  <si>
    <t>H社</t>
  </si>
  <si>
    <t>I社</t>
  </si>
  <si>
    <t>J社</t>
  </si>
  <si>
    <t>K社</t>
  </si>
  <si>
    <t>L社</t>
  </si>
  <si>
    <t>M社</t>
  </si>
  <si>
    <t>N社</t>
  </si>
  <si>
    <t>O社</t>
  </si>
  <si>
    <t>P社</t>
  </si>
  <si>
    <t>Q社</t>
  </si>
  <si>
    <t>R社</t>
  </si>
  <si>
    <t>S社</t>
  </si>
  <si>
    <t>T社</t>
  </si>
  <si>
    <t>×</t>
  </si>
  <si>
    <t>(×）</t>
  </si>
  <si>
    <t>内装工事業　建築なし</t>
  </si>
  <si>
    <t>（×）</t>
  </si>
  <si>
    <t>×</t>
  </si>
  <si>
    <t>水道工事業　建築12.4％　</t>
  </si>
  <si>
    <t>管・水道工事業　建築なし</t>
  </si>
  <si>
    <t>×</t>
  </si>
  <si>
    <t>(×）</t>
  </si>
  <si>
    <t>土木・とび土工・管・舗装　建築なし</t>
  </si>
  <si>
    <t>（×）</t>
  </si>
  <si>
    <t>土木・とび土工　建築なし</t>
  </si>
  <si>
    <t>（×）</t>
  </si>
  <si>
    <t>建具工事業　建築なし</t>
  </si>
  <si>
    <t>土木・とび土工　建築1.8%</t>
  </si>
  <si>
    <t>屋根70%　建築29.3%</t>
  </si>
  <si>
    <t>社寺建築が得意</t>
  </si>
  <si>
    <t>とび土工90.8%　建築0.3%</t>
  </si>
  <si>
    <t>（×）</t>
  </si>
  <si>
    <t>×</t>
  </si>
  <si>
    <t>土木・舗装工事業　建築3.6%</t>
  </si>
  <si>
    <t>防水・塗装工事業　建築0.9%</t>
  </si>
  <si>
    <t>土木・舗装工事業　建築14.8%</t>
  </si>
  <si>
    <t>営業種目は土木・舗装工事</t>
  </si>
  <si>
    <t>建築55.2%　土木・とび土工</t>
  </si>
  <si>
    <t>営業種目はコンクリート修繕　下請中心</t>
  </si>
  <si>
    <t>塗装・防水工事業　建築12.5%</t>
  </si>
  <si>
    <t>営業種目は塗装・産業廃棄物処理</t>
  </si>
  <si>
    <t>管・機械器具工事業　建築2.2%</t>
  </si>
  <si>
    <t>とび土工・土木・舗装　建築なし</t>
  </si>
  <si>
    <t>建築63.3%　</t>
  </si>
  <si>
    <t>営業種目は立体駐車場・変速機他</t>
  </si>
  <si>
    <t>とび土工　建築なし</t>
  </si>
  <si>
    <t>管工事66.1%　建築32.9%</t>
  </si>
  <si>
    <t>営業種目はﾌﾟﾛﾊﾟﾝｶﾞｽ・ガス器具販売</t>
  </si>
  <si>
    <t>とび土工工事業　建築なし</t>
  </si>
  <si>
    <t>建具・内装・ガラス　建築なし</t>
  </si>
  <si>
    <t>土木・舗装工事業　建築0.8%</t>
  </si>
  <si>
    <t>管工事業　建築なし</t>
  </si>
  <si>
    <t>柳津町北塚</t>
  </si>
  <si>
    <t>柳津</t>
  </si>
  <si>
    <t>建築86.0%</t>
  </si>
  <si>
    <t>H15に市が本店が岐阜市にある建築工事業と認めていない</t>
  </si>
  <si>
    <t>防水・塗装工事業</t>
  </si>
  <si>
    <t>加納清水町</t>
  </si>
  <si>
    <t>屋根工事業</t>
  </si>
  <si>
    <t>飛騨市？</t>
  </si>
  <si>
    <t>土木工事業</t>
  </si>
  <si>
    <t>本社が岐阜市でない</t>
  </si>
  <si>
    <t>山県市</t>
  </si>
  <si>
    <t>建築91.2%</t>
  </si>
  <si>
    <t>　</t>
  </si>
  <si>
    <t>経審なし</t>
  </si>
  <si>
    <t>藪田西１</t>
  </si>
  <si>
    <t>建築85.0%  営業年数4年</t>
  </si>
  <si>
    <t>南本荘三条通</t>
  </si>
  <si>
    <t>(×）</t>
  </si>
  <si>
    <t>×</t>
  </si>
  <si>
    <t>山県北野</t>
  </si>
  <si>
    <t>三輪北</t>
  </si>
  <si>
    <t>建築58.7%　営業年数1年</t>
  </si>
  <si>
    <t>指名願いはＨ１８からか？</t>
  </si>
  <si>
    <t>計</t>
  </si>
  <si>
    <t>（注）</t>
  </si>
  <si>
    <t>　「備考３」欄には、信用調査会社等のデータに基づく主な営業品目、その他の事項を記載した。</t>
  </si>
  <si>
    <t>No.</t>
  </si>
  <si>
    <t>×</t>
  </si>
  <si>
    <t>×</t>
  </si>
  <si>
    <t>×</t>
  </si>
  <si>
    <t>×</t>
  </si>
  <si>
    <t>×</t>
  </si>
  <si>
    <t>（×）</t>
  </si>
  <si>
    <t>×</t>
  </si>
  <si>
    <t>H18(3月23日入札分まで）</t>
  </si>
  <si>
    <t>建築39.2％　大工・土木</t>
  </si>
  <si>
    <t>＊Ｈ17に原告とＪＶで受注（公募型指名競争）</t>
  </si>
  <si>
    <t>＊Ｈ15に原告とＪＶで受注（一般競争）</t>
  </si>
  <si>
    <t>指名願いはＨ17からか？</t>
  </si>
  <si>
    <t>　「備考２」欄には、指名回数が０回もしくは10回に満たない会社について、H18.11.02現在の経審に基づき、完工高の工種別割合等を記載。そのうち、建築一式工事の割合が50％以上のものは赤色で表示した。</t>
  </si>
  <si>
    <t>「指名率」は、H13～17年度合計およびH18年度について、業者別に指名回数／発注工事数を算出したもの</t>
  </si>
  <si>
    <t>「落札率」は、H13～17年度合計およびH18年度について、業者別に落札回数／指名回数を算出したものである。</t>
  </si>
  <si>
    <t>　No.118までの業者のうち、H13～17年度（5年間）の指名回数合計が0回の会社（原告会社除く）は灰色でマークした。</t>
  </si>
  <si>
    <t>　「備考１」欄は、指名がある業者について、H18.11.2現在のＨＰにおいて公表されている経審による、建築一式工事の総合評点、１級技術職員数、２級技術職員数（空欄は経審のデータがなかったもの）。　総合評点については原告会社のH12～16年度の評点の平均868点より高いものを、技術職員数については、合計人数について原告会社の同時期の平均（1級14人、2級9人、計23人）より多いものにピンクの網掛けをしている。</t>
  </si>
  <si>
    <t>（以下H15・16年度に岐阜市が岐阜市内に本社がある建築工事業者としていない業者）</t>
  </si>
  <si>
    <t>備考１（経審）</t>
  </si>
  <si>
    <t>備考２（経審）</t>
  </si>
  <si>
    <t>　この表は、平成（以下Ｈと略す）１３年度から17年度まで、および18年度（3月23日入札分まで）の岐阜市発注の建築工事（市が建築工事として発表したもののうち、一般競争入札工事、公募型指名競争入札工事、建築一式工事を請負う総合建設会社が通常扱わない工事、および岐阜市に本社のない業者を指名している工事を除いた指名競争入札における、指名業者別の年度別指名回数および落札回数一覧である。（業者名はH13～17年度の５年間の指名回数の合計の多いもの順）　なお、対象となる工事名および指名会社名は、Ｈ１３・１４年度は岐阜市提供の資料、Ｈ１５年度以降は岐阜市ホームページ掲載の資料により、原告が集計した（各工事については、後記年度別工事一覧表に記載）。</t>
  </si>
  <si>
    <t>　「地区」欄は、各業者の本社所在地を岐阜市の地区分類（50地区）で示したもの。そのうち、原告会社と同じ地区（茜部）を赤色で、また、原告会社のある地区と接する地区（厚見・加納・加納西・三里・鶉・柳津の６地区）を茶色で示した。　但し、指名回数が０回の会社は記載していない。また、指名が０回ではないが未記入の業者は、Ｈ18年度の岐阜市指名業者名簿になく調査できなかったものである。</t>
  </si>
  <si>
    <t>　Ｈ15およびＨ16の指名・受注回数欄の×印は、その年度に市が「岐阜市内に本社がある建築工事業者」としていないことを示す。また、Ｈ14およびＨ17の（×）は、市の指名願い受付が原則として2年単位（14・15、16・17）であることから、15・16年度の記載からその年度の指名業者名簿にも登録していないと推測して記したものである。Ｈ18の×印は、岐阜市ホームページのＨ18年度指名業者名簿に記載がないことを示す。</t>
  </si>
  <si>
    <t>会社名</t>
  </si>
  <si>
    <t>本社所在地</t>
  </si>
  <si>
    <t>地区</t>
  </si>
  <si>
    <t>Ｈ１３</t>
  </si>
  <si>
    <t>Ｈ１４</t>
  </si>
  <si>
    <t>Ｈ１５</t>
  </si>
  <si>
    <t>Ｈ１６</t>
  </si>
  <si>
    <t>Ｈ１７</t>
  </si>
  <si>
    <t>H13～H17合計</t>
  </si>
  <si>
    <t>備考３（企業情報他）</t>
  </si>
  <si>
    <t xml:space="preserve">    (丁目まで)</t>
  </si>
  <si>
    <t>(109社)</t>
  </si>
  <si>
    <t>点数</t>
  </si>
  <si>
    <t>技術者数</t>
  </si>
  <si>
    <t>　（主要業種　　建築一式工事の割合）</t>
  </si>
  <si>
    <t>指名</t>
  </si>
  <si>
    <t>落札</t>
  </si>
  <si>
    <t>受注</t>
  </si>
  <si>
    <t>指名率</t>
  </si>
  <si>
    <t>落札率</t>
  </si>
  <si>
    <t>１級</t>
  </si>
  <si>
    <t>２級</t>
  </si>
  <si>
    <t>折立</t>
  </si>
  <si>
    <t>黒野</t>
  </si>
  <si>
    <t>岩崎</t>
  </si>
  <si>
    <t>岩野田</t>
  </si>
  <si>
    <t>芥見１</t>
  </si>
  <si>
    <t>芥見</t>
  </si>
  <si>
    <t>福光東３</t>
  </si>
  <si>
    <t>長良西</t>
  </si>
  <si>
    <t>萱場南１</t>
  </si>
  <si>
    <t>城西</t>
  </si>
  <si>
    <t>椿洞</t>
  </si>
  <si>
    <t>常盤</t>
  </si>
  <si>
    <t>曽我屋５</t>
  </si>
  <si>
    <t>合渡</t>
  </si>
  <si>
    <t>松風町１</t>
  </si>
  <si>
    <t>本荘中ノ町２</t>
  </si>
  <si>
    <t>本荘</t>
  </si>
  <si>
    <t>旦ノ島５</t>
  </si>
  <si>
    <t>島</t>
  </si>
  <si>
    <t>熊野町</t>
  </si>
  <si>
    <t>三田洞</t>
  </si>
  <si>
    <t>日野東４</t>
  </si>
  <si>
    <t>日野</t>
  </si>
  <si>
    <t>城東通２</t>
  </si>
  <si>
    <t>厚見</t>
  </si>
  <si>
    <t>高森町２</t>
  </si>
  <si>
    <t>白山</t>
  </si>
  <si>
    <t>東金宝町２</t>
  </si>
  <si>
    <t>北一色７</t>
  </si>
  <si>
    <t>長森西</t>
  </si>
  <si>
    <t>池田町１</t>
  </si>
  <si>
    <t>本郷</t>
  </si>
  <si>
    <t>織田塚町２</t>
  </si>
  <si>
    <t>粟野西１</t>
  </si>
  <si>
    <t>西鶉１</t>
  </si>
  <si>
    <t>鶉</t>
  </si>
  <si>
    <t>島田西町</t>
  </si>
  <si>
    <t>美園町１</t>
  </si>
  <si>
    <t>明徳</t>
  </si>
  <si>
    <t>加納中広江町</t>
  </si>
  <si>
    <t>加納</t>
  </si>
  <si>
    <t>正法寺町</t>
  </si>
  <si>
    <t>厚見</t>
  </si>
  <si>
    <t>森東</t>
  </si>
  <si>
    <t>三輪南</t>
  </si>
  <si>
    <t>芥見東山２</t>
  </si>
  <si>
    <t>芥見東</t>
  </si>
  <si>
    <t>金岡町５</t>
  </si>
  <si>
    <t>徹明</t>
  </si>
  <si>
    <t>本町２</t>
  </si>
  <si>
    <t>金華</t>
  </si>
  <si>
    <t>富沢町</t>
  </si>
  <si>
    <t>×</t>
  </si>
  <si>
    <t>藪田東１</t>
  </si>
  <si>
    <t>市橋</t>
  </si>
  <si>
    <t>日野北２</t>
  </si>
  <si>
    <t>木ノ下町２</t>
  </si>
  <si>
    <t>厚見</t>
  </si>
  <si>
    <t>松山町</t>
  </si>
  <si>
    <t>桜通り５</t>
  </si>
  <si>
    <t>木之本</t>
  </si>
  <si>
    <t>都通４</t>
  </si>
  <si>
    <t>長良竜東町１</t>
  </si>
  <si>
    <t>長良東</t>
  </si>
  <si>
    <t>西玉宮町１</t>
  </si>
  <si>
    <t>柳森町１</t>
  </si>
  <si>
    <t>三里</t>
  </si>
  <si>
    <t>忠節町１</t>
  </si>
  <si>
    <t>京町</t>
  </si>
  <si>
    <t>木ノ本町２</t>
  </si>
  <si>
    <t>敷島町７</t>
  </si>
  <si>
    <t>宇佐３</t>
  </si>
  <si>
    <t>上川手外畑</t>
  </si>
  <si>
    <t>福光西３</t>
  </si>
  <si>
    <t>北鶉２</t>
  </si>
  <si>
    <t>城東通５</t>
  </si>
  <si>
    <t>本荘西２</t>
  </si>
  <si>
    <t>大洞緑山２</t>
  </si>
  <si>
    <t>芥見南</t>
  </si>
  <si>
    <t>茜部中島２</t>
  </si>
  <si>
    <t>茜部</t>
  </si>
  <si>
    <t>吹上町</t>
  </si>
  <si>
    <t>加野４</t>
  </si>
  <si>
    <t>藍川</t>
  </si>
  <si>
    <t>加納黒木町２</t>
  </si>
  <si>
    <t>加納西</t>
  </si>
  <si>
    <t>末広町</t>
  </si>
  <si>
    <t>九重町４</t>
  </si>
  <si>
    <t>下土居</t>
  </si>
  <si>
    <t>鷺山</t>
  </si>
  <si>
    <t>東鶉１</t>
  </si>
  <si>
    <t>茜部寺屋敷１</t>
  </si>
  <si>
    <t>若福町</t>
  </si>
  <si>
    <t>芥見長山１</t>
  </si>
  <si>
    <t>佐久間町１</t>
  </si>
  <si>
    <t>殿町１</t>
  </si>
  <si>
    <t>梅林</t>
  </si>
  <si>
    <t>芥見南山３</t>
  </si>
  <si>
    <t>（×）</t>
  </si>
  <si>
    <t>×</t>
  </si>
  <si>
    <t>宇佐南１</t>
  </si>
  <si>
    <t>×</t>
  </si>
  <si>
    <t>(×）</t>
  </si>
  <si>
    <t>六条南３</t>
  </si>
  <si>
    <t>(×）</t>
  </si>
  <si>
    <t>鹿島町６</t>
  </si>
  <si>
    <t>藪田南４</t>
  </si>
  <si>
    <t>茶屋新田</t>
  </si>
  <si>
    <t>日置江</t>
  </si>
  <si>
    <t>×</t>
  </si>
  <si>
    <t>(×）</t>
  </si>
  <si>
    <t>宇佐南４</t>
  </si>
  <si>
    <t>（×）</t>
  </si>
  <si>
    <t>都通２</t>
  </si>
  <si>
    <t>南鏡島３</t>
  </si>
  <si>
    <t>鏡島</t>
  </si>
  <si>
    <t>上川手</t>
  </si>
  <si>
    <t>六条大溝３</t>
  </si>
  <si>
    <t>土木工事業　建築0.4%</t>
  </si>
  <si>
    <t>領下６</t>
  </si>
  <si>
    <t>建築98.5%</t>
  </si>
  <si>
    <t>六条南２</t>
  </si>
  <si>
    <t>防水・塗装工事業　建築なし</t>
  </si>
  <si>
    <t>㈱希望社</t>
  </si>
  <si>
    <t>茜部本郷１</t>
  </si>
  <si>
    <t>建築工事業100%</t>
  </si>
  <si>
    <t>×</t>
  </si>
  <si>
    <t>(×）</t>
  </si>
  <si>
    <t>木造建築業　最新経審なし</t>
  </si>
  <si>
    <t>（×）</t>
  </si>
  <si>
    <t>土木工事業　建築なし</t>
  </si>
  <si>
    <t>土木工事業　建築8.9%</t>
  </si>
  <si>
    <t>防水・内装工事業  建築なし</t>
  </si>
  <si>
    <t>U社</t>
  </si>
  <si>
    <t>V社</t>
  </si>
  <si>
    <t>W社</t>
  </si>
  <si>
    <t>X社</t>
  </si>
  <si>
    <t>Y社</t>
  </si>
  <si>
    <t>Z社</t>
  </si>
  <si>
    <t>ＡＡ社</t>
  </si>
  <si>
    <t>ＢＢ社</t>
  </si>
  <si>
    <t>ＣＣ社</t>
  </si>
  <si>
    <t>ＤＤ社</t>
  </si>
  <si>
    <t>ＥＥ社</t>
  </si>
  <si>
    <t>ＦＦ社</t>
  </si>
  <si>
    <t>ＧＧ社</t>
  </si>
  <si>
    <t>ＨＨ社</t>
  </si>
  <si>
    <t>ＩＩ社</t>
  </si>
  <si>
    <t>ＪＪ社</t>
  </si>
  <si>
    <t>ＫＫ社</t>
  </si>
  <si>
    <t>ＬＬ社</t>
  </si>
  <si>
    <t>ＭＭ社</t>
  </si>
  <si>
    <t>ＮＮ社</t>
  </si>
  <si>
    <t>ＯＯ社</t>
  </si>
  <si>
    <t>ＰＰ社</t>
  </si>
  <si>
    <t>ＱＱ社</t>
  </si>
  <si>
    <t>ＲＲ社</t>
  </si>
  <si>
    <t>ＳＳ社</t>
  </si>
  <si>
    <t>ＴＴ社</t>
  </si>
  <si>
    <t>ＵＵ社</t>
  </si>
  <si>
    <t>ＶＶ社</t>
  </si>
  <si>
    <t>ＷＷ社</t>
  </si>
  <si>
    <t>XＸ社</t>
  </si>
  <si>
    <t>YＹ社</t>
  </si>
  <si>
    <t>ZＺ社</t>
  </si>
  <si>
    <t>ＡＡＡ社</t>
  </si>
  <si>
    <t>ＢＢＢ社</t>
  </si>
  <si>
    <t>ＣＣＣ社</t>
  </si>
  <si>
    <t>ＤＤＤ社</t>
  </si>
  <si>
    <t>ＥＥＥ社</t>
  </si>
  <si>
    <t>ＦＦＦ社</t>
  </si>
  <si>
    <t>ＧＧＧ社</t>
  </si>
  <si>
    <t>ＨＨＨ社</t>
  </si>
  <si>
    <t>ＩＩＩ社</t>
  </si>
  <si>
    <t>ＪＪＪ社</t>
  </si>
  <si>
    <t>ＫＫＫ社</t>
  </si>
  <si>
    <t>ＬＬＬ社</t>
  </si>
  <si>
    <t>ＭＭＭ社</t>
  </si>
  <si>
    <t>ＮＮＮ社</t>
  </si>
  <si>
    <t>ＯＯＯ社</t>
  </si>
  <si>
    <t>ＰＰＰ社</t>
  </si>
  <si>
    <t>ＱＱＱ社</t>
  </si>
  <si>
    <t>ＲＲＲ社</t>
  </si>
  <si>
    <t>ＳＳＳ社</t>
  </si>
  <si>
    <t>ＴＴＴ社</t>
  </si>
  <si>
    <t>ＵＵＵ社</t>
  </si>
  <si>
    <t>ＶＶＶ社</t>
  </si>
  <si>
    <t>ＷＷＷ社</t>
  </si>
  <si>
    <t>XＸＸ社</t>
  </si>
  <si>
    <t>YＹＹ社</t>
  </si>
  <si>
    <t>ZＺＺ社</t>
  </si>
  <si>
    <t>ＡＡＡＡ社</t>
  </si>
  <si>
    <t>ＢＢＢＢ社</t>
  </si>
  <si>
    <t>ＣＣＣＣ社</t>
  </si>
  <si>
    <t>ＤＤＤＤ社</t>
  </si>
  <si>
    <t>ＦＦＦＦ社</t>
  </si>
  <si>
    <t>ＧＧＧＧ社</t>
  </si>
  <si>
    <t>a社</t>
  </si>
  <si>
    <t>b社</t>
  </si>
  <si>
    <t>c社</t>
  </si>
  <si>
    <t>d社</t>
  </si>
  <si>
    <t>e社</t>
  </si>
  <si>
    <t>f社</t>
  </si>
  <si>
    <t>g社</t>
  </si>
  <si>
    <t>h社</t>
  </si>
  <si>
    <t>i社</t>
  </si>
  <si>
    <t>j社</t>
  </si>
  <si>
    <t>k社</t>
  </si>
  <si>
    <t>l社</t>
  </si>
  <si>
    <t>m社</t>
  </si>
  <si>
    <t>n社</t>
  </si>
  <si>
    <t>o社</t>
  </si>
  <si>
    <t>p社</t>
  </si>
  <si>
    <t>q社</t>
  </si>
  <si>
    <t>r社</t>
  </si>
  <si>
    <t>s社</t>
  </si>
  <si>
    <t>t社</t>
  </si>
  <si>
    <t>u社</t>
  </si>
  <si>
    <t>v社</t>
  </si>
  <si>
    <t>w社</t>
  </si>
  <si>
    <t>x社</t>
  </si>
  <si>
    <t>y社</t>
  </si>
  <si>
    <t>z社</t>
  </si>
  <si>
    <t>aa社</t>
  </si>
  <si>
    <t>ｃｃ社</t>
  </si>
  <si>
    <t>ｄｄ社</t>
  </si>
  <si>
    <t>ee社</t>
  </si>
  <si>
    <t>ｆｆ社</t>
  </si>
  <si>
    <t>ｇｇ社</t>
  </si>
  <si>
    <t>Aa社</t>
  </si>
  <si>
    <t>Bｂ社</t>
  </si>
  <si>
    <t>Cc社</t>
  </si>
  <si>
    <t>Dd社</t>
  </si>
  <si>
    <t>Ee社</t>
  </si>
  <si>
    <t>Ff社</t>
  </si>
  <si>
    <t>Gg社</t>
  </si>
  <si>
    <t>Hh社</t>
  </si>
  <si>
    <t>Ii社</t>
  </si>
  <si>
    <t>ＥＥＥＥ社</t>
  </si>
  <si>
    <t>H16・17平均4件　H18?合併してＥＥＥＥ'社に社名変更</t>
  </si>
  <si>
    <t>　No.118gg社までは、Ｈ１５年度もしくはＨ１６年度に市が「岐阜市内に本社がある建築工事業者」名簿に掲載した業者であり、　No.119Aａ社以降は、対象工事において指名されているが、上記名簿に掲載されていない業者である。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</si>
</sst>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0_ "/>
    <numFmt numFmtId="183" formatCode="#,##0_);[Red]\(#,##0\)"/>
    <numFmt numFmtId="184" formatCode="0.00_);[Red]\(0.00\)"/>
    <numFmt numFmtId="185" formatCode="#,##0_);\(#,##0\)"/>
    <numFmt numFmtId="186" formatCode="0_ "/>
    <numFmt numFmtId="187" formatCode="0_);[Red]\(0\)"/>
    <numFmt numFmtId="188" formatCode="mmm\-yyyy"/>
    <numFmt numFmtId="189" formatCode="#,##0_ ;[Red]\-#,##0\ "/>
  </numFmts>
  <fonts count="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s>
  <fills count="7">
    <fill>
      <patternFill/>
    </fill>
    <fill>
      <patternFill patternType="gray125"/>
    </fill>
    <fill>
      <patternFill patternType="solid">
        <fgColor indexed="52"/>
        <bgColor indexed="64"/>
      </patternFill>
    </fill>
    <fill>
      <patternFill patternType="solid">
        <fgColor indexed="45"/>
        <bgColor indexed="64"/>
      </patternFill>
    </fill>
    <fill>
      <patternFill patternType="solid">
        <fgColor indexed="10"/>
        <bgColor indexed="64"/>
      </patternFill>
    </fill>
    <fill>
      <patternFill patternType="solid">
        <fgColor indexed="41"/>
        <bgColor indexed="64"/>
      </patternFill>
    </fill>
    <fill>
      <patternFill patternType="solid">
        <fgColor indexed="22"/>
        <bgColor indexed="64"/>
      </patternFill>
    </fill>
  </fills>
  <borders count="96">
    <border>
      <left/>
      <right/>
      <top/>
      <bottom/>
      <diagonal/>
    </border>
    <border>
      <left style="medium"/>
      <right>
        <color indexed="63"/>
      </right>
      <top style="medium"/>
      <bottom style="hair"/>
    </border>
    <border>
      <left style="hair"/>
      <right style="hair"/>
      <top style="medium"/>
      <bottom style="hair"/>
    </border>
    <border>
      <left style="hair"/>
      <right style="double"/>
      <top style="medium"/>
      <bottom style="hair"/>
    </border>
    <border>
      <left style="thin"/>
      <right style="hair"/>
      <top style="medium"/>
      <bottom style="hair"/>
    </border>
    <border>
      <left style="hair"/>
      <right style="medium"/>
      <top style="medium"/>
      <bottom style="hair"/>
    </border>
    <border>
      <left style="medium"/>
      <right>
        <color indexed="63"/>
      </right>
      <top style="hair"/>
      <bottom style="hair"/>
    </border>
    <border>
      <left style="hair"/>
      <right style="hair"/>
      <top style="hair"/>
      <bottom style="hair"/>
    </border>
    <border>
      <left style="hair"/>
      <right style="double"/>
      <top style="hair"/>
      <bottom style="hair"/>
    </border>
    <border>
      <left style="double"/>
      <right style="hair"/>
      <top style="hair"/>
      <bottom style="hair"/>
    </border>
    <border>
      <left style="hair"/>
      <right>
        <color indexed="63"/>
      </right>
      <top style="hair"/>
      <bottom style="hair"/>
    </border>
    <border>
      <left style="medium"/>
      <right style="hair"/>
      <top style="hair"/>
      <bottom style="hair"/>
    </border>
    <border>
      <left style="hair"/>
      <right style="thin"/>
      <top style="hair"/>
      <bottom style="hair"/>
    </border>
    <border>
      <left>
        <color indexed="63"/>
      </left>
      <right>
        <color indexed="63"/>
      </right>
      <top style="hair"/>
      <bottom style="hair"/>
    </border>
    <border>
      <left>
        <color indexed="63"/>
      </left>
      <right style="hair"/>
      <top style="hair"/>
      <bottom style="hair"/>
    </border>
    <border>
      <left style="thin"/>
      <right style="hair"/>
      <top style="hair"/>
      <bottom style="hair"/>
    </border>
    <border>
      <left style="hair"/>
      <right style="medium"/>
      <top style="hair"/>
      <bottom style="hair"/>
    </border>
    <border>
      <left style="medium"/>
      <right>
        <color indexed="63"/>
      </right>
      <top style="hair"/>
      <bottom style="thin"/>
    </border>
    <border>
      <left style="hair"/>
      <right style="hair"/>
      <top style="hair"/>
      <bottom style="thin"/>
    </border>
    <border>
      <left style="hair"/>
      <right style="double"/>
      <top style="hair"/>
      <bottom style="thin"/>
    </border>
    <border>
      <left style="double"/>
      <right style="hair"/>
      <top style="hair"/>
      <bottom style="thin"/>
    </border>
    <border>
      <left style="hair"/>
      <right>
        <color indexed="63"/>
      </right>
      <top style="hair"/>
      <bottom style="thin"/>
    </border>
    <border>
      <left style="medium"/>
      <right style="hair"/>
      <top style="hair"/>
      <bottom style="thin"/>
    </border>
    <border>
      <left style="hair"/>
      <right style="thin"/>
      <top style="hair"/>
      <bottom style="thin"/>
    </border>
    <border>
      <left>
        <color indexed="63"/>
      </left>
      <right style="hair"/>
      <top style="hair"/>
      <bottom style="thin"/>
    </border>
    <border>
      <left style="hair"/>
      <right style="medium"/>
      <top style="hair"/>
      <bottom style="thin"/>
    </border>
    <border>
      <left style="double"/>
      <right style="hair"/>
      <top style="hair"/>
      <bottom>
        <color indexed="63"/>
      </bottom>
    </border>
    <border>
      <left>
        <color indexed="63"/>
      </left>
      <right>
        <color indexed="63"/>
      </right>
      <top style="hair"/>
      <bottom style="thin"/>
    </border>
    <border>
      <left style="thin"/>
      <right style="hair"/>
      <top style="hair"/>
      <bottom style="thin"/>
    </border>
    <border>
      <left style="medium"/>
      <right>
        <color indexed="63"/>
      </right>
      <top>
        <color indexed="63"/>
      </top>
      <bottom style="hair"/>
    </border>
    <border>
      <left style="hair"/>
      <right style="hair"/>
      <top>
        <color indexed="63"/>
      </top>
      <bottom style="hair"/>
    </border>
    <border>
      <left style="hair"/>
      <right style="double"/>
      <top>
        <color indexed="63"/>
      </top>
      <bottom style="hair"/>
    </border>
    <border>
      <left style="double"/>
      <right style="hair"/>
      <top>
        <color indexed="63"/>
      </top>
      <bottom style="hair"/>
    </border>
    <border>
      <left style="hair"/>
      <right>
        <color indexed="63"/>
      </right>
      <top>
        <color indexed="63"/>
      </top>
      <bottom style="hair"/>
    </border>
    <border>
      <left style="medium"/>
      <right style="hair"/>
      <top>
        <color indexed="63"/>
      </top>
      <bottom style="hair"/>
    </border>
    <border>
      <left style="hair"/>
      <right style="thin"/>
      <top>
        <color indexed="63"/>
      </top>
      <bottom style="hair"/>
    </border>
    <border>
      <left>
        <color indexed="63"/>
      </left>
      <right style="hair"/>
      <top>
        <color indexed="63"/>
      </top>
      <bottom style="hair"/>
    </border>
    <border>
      <left style="hair"/>
      <right style="medium"/>
      <top>
        <color indexed="63"/>
      </top>
      <bottom style="hair"/>
    </border>
    <border>
      <left style="thick"/>
      <right style="thick"/>
      <top style="thick"/>
      <bottom style="hair"/>
    </border>
    <border>
      <left>
        <color indexed="63"/>
      </left>
      <right>
        <color indexed="63"/>
      </right>
      <top>
        <color indexed="63"/>
      </top>
      <bottom style="hair"/>
    </border>
    <border>
      <left style="thin"/>
      <right style="hair"/>
      <top>
        <color indexed="63"/>
      </top>
      <bottom style="hair"/>
    </border>
    <border>
      <left style="thick"/>
      <right style="thick"/>
      <top style="hair"/>
      <bottom style="hair"/>
    </border>
    <border>
      <left>
        <color indexed="63"/>
      </left>
      <right style="double"/>
      <top style="hair"/>
      <bottom style="hair"/>
    </border>
    <border>
      <left style="hair"/>
      <right style="hair"/>
      <top>
        <color indexed="63"/>
      </top>
      <bottom>
        <color indexed="63"/>
      </bottom>
    </border>
    <border>
      <left style="thick"/>
      <right style="thick"/>
      <top style="hair"/>
      <bottom style="thin"/>
    </border>
    <border>
      <left>
        <color indexed="63"/>
      </left>
      <right style="double"/>
      <top style="hair"/>
      <bottom style="thin"/>
    </border>
    <border>
      <left style="hair"/>
      <right>
        <color indexed="63"/>
      </right>
      <top style="thin"/>
      <bottom style="hair"/>
    </border>
    <border>
      <left>
        <color indexed="63"/>
      </left>
      <right style="medium"/>
      <top>
        <color indexed="63"/>
      </top>
      <bottom>
        <color indexed="63"/>
      </bottom>
    </border>
    <border>
      <left style="medium"/>
      <right>
        <color indexed="63"/>
      </right>
      <top style="hair"/>
      <bottom style="medium"/>
    </border>
    <border>
      <left style="hair"/>
      <right style="hair"/>
      <top style="hair"/>
      <bottom style="medium"/>
    </border>
    <border>
      <left style="hair"/>
      <right style="double"/>
      <top style="hair"/>
      <bottom style="medium"/>
    </border>
    <border>
      <left style="double"/>
      <right style="hair"/>
      <top style="hair"/>
      <bottom style="medium"/>
    </border>
    <border>
      <left style="hair"/>
      <right>
        <color indexed="63"/>
      </right>
      <top style="hair"/>
      <bottom style="medium"/>
    </border>
    <border>
      <left style="medium"/>
      <right style="hair"/>
      <top style="hair"/>
      <bottom style="medium"/>
    </border>
    <border>
      <left style="hair"/>
      <right style="thin"/>
      <top style="hair"/>
      <bottom style="medium"/>
    </border>
    <border>
      <left>
        <color indexed="63"/>
      </left>
      <right style="hair"/>
      <top style="hair"/>
      <bottom style="medium"/>
    </border>
    <border>
      <left style="hair"/>
      <right style="medium"/>
      <top style="hair"/>
      <bottom style="medium"/>
    </border>
    <border>
      <left style="thick"/>
      <right style="thick"/>
      <top style="hair"/>
      <bottom style="medium"/>
    </border>
    <border>
      <left>
        <color indexed="63"/>
      </left>
      <right style="thin"/>
      <top style="hair"/>
      <bottom style="medium"/>
    </border>
    <border>
      <left style="thin"/>
      <right style="hair"/>
      <top style="hair"/>
      <bottom style="medium"/>
    </border>
    <border>
      <left style="double"/>
      <right>
        <color indexed="63"/>
      </right>
      <top style="hair"/>
      <bottom style="medium"/>
    </border>
    <border>
      <left>
        <color indexed="63"/>
      </left>
      <right>
        <color indexed="63"/>
      </right>
      <top style="hair"/>
      <bottom style="medium"/>
    </border>
    <border>
      <left>
        <color indexed="63"/>
      </left>
      <right style="double"/>
      <top style="hair"/>
      <bottom style="medium"/>
    </border>
    <border>
      <left style="double"/>
      <right>
        <color indexed="63"/>
      </right>
      <top style="hair"/>
      <bottom style="hair"/>
    </border>
    <border>
      <left style="double"/>
      <right>
        <color indexed="63"/>
      </right>
      <top>
        <color indexed="63"/>
      </top>
      <bottom style="hair"/>
    </border>
    <border>
      <left>
        <color indexed="63"/>
      </left>
      <right style="double"/>
      <top>
        <color indexed="63"/>
      </top>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style="thin"/>
      <right>
        <color indexed="63"/>
      </right>
      <top style="hair"/>
      <bottom style="medium"/>
    </border>
    <border>
      <left style="double"/>
      <right>
        <color indexed="63"/>
      </right>
      <top style="hair"/>
      <bottom style="thin"/>
    </border>
    <border>
      <left style="thick"/>
      <right style="thick"/>
      <top>
        <color indexed="63"/>
      </top>
      <bottom style="hair"/>
    </border>
    <border>
      <left>
        <color indexed="63"/>
      </left>
      <right style="hair"/>
      <top>
        <color indexed="63"/>
      </top>
      <bottom style="thin"/>
    </border>
    <border>
      <left>
        <color indexed="63"/>
      </left>
      <right style="double"/>
      <top>
        <color indexed="63"/>
      </top>
      <bottom style="thin"/>
    </border>
    <border>
      <left style="medium"/>
      <right>
        <color indexed="63"/>
      </right>
      <top style="thin"/>
      <bottom style="hair"/>
    </border>
    <border>
      <left style="hair"/>
      <right style="hair"/>
      <top style="thin"/>
      <bottom style="hair"/>
    </border>
    <border>
      <left style="hair"/>
      <right style="double"/>
      <top style="thin"/>
      <bottom style="hair"/>
    </border>
    <border>
      <left style="double"/>
      <right style="hair"/>
      <top style="thin"/>
      <bottom style="hair"/>
    </border>
    <border>
      <left style="medium"/>
      <right style="hair"/>
      <top style="thin"/>
      <bottom style="hair"/>
    </border>
    <border>
      <left style="hair"/>
      <right style="thin"/>
      <top style="thin"/>
      <bottom style="hair"/>
    </border>
    <border>
      <left>
        <color indexed="63"/>
      </left>
      <right style="hair"/>
      <top style="thin"/>
      <bottom style="hair"/>
    </border>
    <border>
      <left style="hair"/>
      <right style="medium"/>
      <top style="thin"/>
      <bottom style="hair"/>
    </border>
    <border>
      <left style="thick"/>
      <right style="thick"/>
      <top style="thin"/>
      <bottom style="hair"/>
    </border>
    <border>
      <left>
        <color indexed="63"/>
      </left>
      <right>
        <color indexed="63"/>
      </right>
      <top style="thin"/>
      <bottom style="hair"/>
    </border>
    <border>
      <left style="thin"/>
      <right>
        <color indexed="63"/>
      </right>
      <top style="thin"/>
      <bottom style="hair"/>
    </border>
    <border>
      <left style="double"/>
      <right>
        <color indexed="63"/>
      </right>
      <top style="thin"/>
      <bottom style="hair"/>
    </border>
    <border>
      <left>
        <color indexed="63"/>
      </left>
      <right style="double"/>
      <top style="thin"/>
      <bottom style="hair"/>
    </border>
    <border>
      <left style="thin"/>
      <right style="hair"/>
      <top style="thin"/>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color indexed="63"/>
      </left>
      <right>
        <color indexed="63"/>
      </right>
      <top style="medium"/>
      <bottom style="hair"/>
    </border>
    <border>
      <left style="double"/>
      <right>
        <color indexed="63"/>
      </right>
      <top style="medium"/>
      <bottom style="hair"/>
    </border>
    <border>
      <left>
        <color indexed="63"/>
      </left>
      <right style="double"/>
      <top style="medium"/>
      <bottom style="hair"/>
    </border>
    <border>
      <left>
        <color indexed="63"/>
      </left>
      <right style="medium"/>
      <top style="hair"/>
      <bottom style="hair"/>
    </border>
    <border>
      <left>
        <color indexed="63"/>
      </left>
      <right style="thin"/>
      <top style="hair"/>
      <bottom style="hair"/>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pplyNumberFormat="0" applyFill="0" applyBorder="0" applyAlignment="0" applyProtection="0"/>
  </cellStyleXfs>
  <cellXfs count="207">
    <xf numFmtId="0" fontId="0" fillId="0" borderId="0" xfId="0" applyAlignment="1">
      <alignment vertical="center"/>
    </xf>
    <xf numFmtId="0" fontId="0" fillId="0" borderId="1" xfId="0" applyBorder="1" applyAlignment="1">
      <alignment horizontal="center" vertical="center"/>
    </xf>
    <xf numFmtId="0" fontId="0" fillId="0" borderId="2"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shrinkToFit="1"/>
    </xf>
    <xf numFmtId="0" fontId="0" fillId="0" borderId="0" xfId="0" applyFill="1" applyAlignment="1">
      <alignment vertical="center"/>
    </xf>
    <xf numFmtId="0" fontId="0" fillId="0" borderId="6" xfId="0" applyBorder="1" applyAlignment="1">
      <alignment vertical="center"/>
    </xf>
    <xf numFmtId="0" fontId="0" fillId="0" borderId="7" xfId="0" applyFill="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shrinkToFit="1"/>
    </xf>
    <xf numFmtId="0" fontId="0" fillId="0" borderId="17" xfId="0" applyBorder="1" applyAlignment="1">
      <alignment vertical="center"/>
    </xf>
    <xf numFmtId="0" fontId="0" fillId="0" borderId="18" xfId="0"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center" vertical="center"/>
    </xf>
    <xf numFmtId="0" fontId="0" fillId="0" borderId="27" xfId="0" applyBorder="1" applyAlignment="1">
      <alignment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vertical="center"/>
    </xf>
    <xf numFmtId="0" fontId="0" fillId="0" borderId="25" xfId="0" applyBorder="1" applyAlignment="1">
      <alignment vertical="center" shrinkToFit="1"/>
    </xf>
    <xf numFmtId="0" fontId="0" fillId="0" borderId="29" xfId="0" applyBorder="1" applyAlignment="1">
      <alignment vertical="center"/>
    </xf>
    <xf numFmtId="0" fontId="0" fillId="0" borderId="30" xfId="0" applyFill="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Fill="1" applyBorder="1" applyAlignment="1">
      <alignment vertical="center"/>
    </xf>
    <xf numFmtId="0" fontId="0" fillId="0" borderId="31" xfId="0" applyFill="1" applyBorder="1" applyAlignment="1">
      <alignment vertical="center"/>
    </xf>
    <xf numFmtId="0" fontId="0" fillId="0" borderId="32" xfId="0" applyFill="1" applyBorder="1" applyAlignment="1">
      <alignment vertical="center"/>
    </xf>
    <xf numFmtId="0" fontId="0" fillId="0" borderId="40" xfId="0" applyFill="1" applyBorder="1" applyAlignment="1">
      <alignment vertical="center"/>
    </xf>
    <xf numFmtId="0" fontId="0" fillId="0" borderId="37" xfId="0" applyFill="1" applyBorder="1" applyAlignment="1">
      <alignment vertical="center" shrinkToFit="1"/>
    </xf>
    <xf numFmtId="0" fontId="0" fillId="0" borderId="16"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13"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shrinkToFit="1"/>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0" fillId="0" borderId="16" xfId="0" applyFill="1" applyBorder="1" applyAlignment="1">
      <alignment vertical="center"/>
    </xf>
    <xf numFmtId="0" fontId="0" fillId="0" borderId="7" xfId="0" applyBorder="1" applyAlignment="1">
      <alignment vertical="center"/>
    </xf>
    <xf numFmtId="0" fontId="0" fillId="0" borderId="43" xfId="0" applyFill="1" applyBorder="1" applyAlignment="1">
      <alignment vertical="center"/>
    </xf>
    <xf numFmtId="0" fontId="0" fillId="2" borderId="8" xfId="0" applyFill="1" applyBorder="1" applyAlignment="1">
      <alignment vertical="center"/>
    </xf>
    <xf numFmtId="0" fontId="0" fillId="3" borderId="13" xfId="0"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6" xfId="0" applyFill="1" applyBorder="1" applyAlignment="1">
      <alignment vertical="center"/>
    </xf>
    <xf numFmtId="0" fontId="0" fillId="0" borderId="41" xfId="0" applyFill="1" applyBorder="1" applyAlignment="1">
      <alignment vertical="center"/>
    </xf>
    <xf numFmtId="0" fontId="0" fillId="4" borderId="8" xfId="0" applyFill="1" applyBorder="1" applyAlignment="1">
      <alignment vertical="center"/>
    </xf>
    <xf numFmtId="0" fontId="0" fillId="3" borderId="8" xfId="0" applyFill="1" applyBorder="1" applyAlignment="1">
      <alignment vertical="center"/>
    </xf>
    <xf numFmtId="0" fontId="0" fillId="3" borderId="0" xfId="0" applyFill="1" applyAlignment="1">
      <alignment vertical="center"/>
    </xf>
    <xf numFmtId="0" fontId="0" fillId="3" borderId="7" xfId="0" applyFill="1" applyBorder="1" applyAlignment="1">
      <alignment vertical="center"/>
    </xf>
    <xf numFmtId="0" fontId="0" fillId="5" borderId="0" xfId="0" applyFill="1" applyAlignment="1">
      <alignment vertical="center"/>
    </xf>
    <xf numFmtId="0" fontId="0" fillId="4" borderId="15" xfId="0" applyFill="1" applyBorder="1" applyAlignment="1">
      <alignment vertical="center"/>
    </xf>
    <xf numFmtId="0" fontId="0" fillId="4" borderId="6" xfId="0" applyFill="1" applyBorder="1" applyAlignment="1">
      <alignment vertical="center"/>
    </xf>
    <xf numFmtId="0" fontId="0" fillId="4" borderId="41" xfId="0" applyFill="1" applyBorder="1" applyAlignment="1">
      <alignment vertical="center"/>
    </xf>
    <xf numFmtId="0" fontId="0" fillId="4" borderId="13" xfId="0" applyFill="1" applyBorder="1" applyAlignment="1">
      <alignment vertical="center"/>
    </xf>
    <xf numFmtId="0" fontId="0" fillId="4" borderId="7" xfId="0" applyFill="1" applyBorder="1" applyAlignment="1">
      <alignment vertical="center"/>
    </xf>
    <xf numFmtId="0" fontId="0" fillId="4" borderId="0" xfId="0" applyFill="1" applyAlignment="1">
      <alignment vertical="center"/>
    </xf>
    <xf numFmtId="0" fontId="0" fillId="6" borderId="6" xfId="0" applyFill="1" applyBorder="1" applyAlignment="1">
      <alignment vertical="center"/>
    </xf>
    <xf numFmtId="0" fontId="0" fillId="6" borderId="41" xfId="0" applyFill="1" applyBorder="1" applyAlignment="1">
      <alignment vertical="center"/>
    </xf>
    <xf numFmtId="0" fontId="0" fillId="6" borderId="0" xfId="0" applyFill="1" applyAlignment="1">
      <alignment vertical="center"/>
    </xf>
    <xf numFmtId="0" fontId="0" fillId="6" borderId="6" xfId="0" applyFill="1" applyBorder="1" applyAlignment="1">
      <alignment vertical="center" shrinkToFit="1"/>
    </xf>
    <xf numFmtId="0" fontId="0" fillId="6" borderId="8"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6" borderId="44" xfId="0" applyFill="1" applyBorder="1" applyAlignment="1">
      <alignment vertical="center"/>
    </xf>
    <xf numFmtId="0" fontId="0" fillId="6" borderId="45"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5" xfId="0" applyFill="1" applyBorder="1" applyAlignment="1">
      <alignment vertical="center" shrinkToFit="1"/>
    </xf>
    <xf numFmtId="0" fontId="0" fillId="0" borderId="46" xfId="0" applyFill="1" applyBorder="1" applyAlignment="1">
      <alignment vertical="center" shrinkToFit="1"/>
    </xf>
    <xf numFmtId="0" fontId="0" fillId="5" borderId="8" xfId="0" applyFill="1" applyBorder="1" applyAlignment="1">
      <alignment vertical="center"/>
    </xf>
    <xf numFmtId="0" fontId="0" fillId="0" borderId="47"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37" xfId="0" applyFill="1" applyBorder="1" applyAlignment="1">
      <alignment vertical="center"/>
    </xf>
    <xf numFmtId="0" fontId="0" fillId="5" borderId="31" xfId="0" applyFill="1" applyBorder="1" applyAlignment="1">
      <alignment vertical="center"/>
    </xf>
    <xf numFmtId="0" fontId="0" fillId="4" borderId="40" xfId="0" applyFill="1" applyBorder="1" applyAlignment="1">
      <alignment vertical="center"/>
    </xf>
    <xf numFmtId="0" fontId="0" fillId="0" borderId="48" xfId="0" applyBorder="1" applyAlignment="1">
      <alignment vertical="center"/>
    </xf>
    <xf numFmtId="0" fontId="0" fillId="0" borderId="49" xfId="0" applyFill="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Fill="1" applyBorder="1" applyAlignment="1">
      <alignment vertical="center"/>
    </xf>
    <xf numFmtId="0" fontId="0" fillId="0" borderId="59" xfId="0" applyBorder="1" applyAlignment="1">
      <alignment vertical="center"/>
    </xf>
    <xf numFmtId="0" fontId="0" fillId="0" borderId="56" xfId="0" applyBorder="1" applyAlignment="1">
      <alignment vertical="center" shrinkToFit="1"/>
    </xf>
    <xf numFmtId="0" fontId="0" fillId="0" borderId="0" xfId="0" applyBorder="1" applyAlignment="1">
      <alignment vertical="center" shrinkToFit="1"/>
    </xf>
    <xf numFmtId="0" fontId="0" fillId="0" borderId="0" xfId="0" applyFill="1" applyAlignment="1">
      <alignment vertical="top"/>
    </xf>
    <xf numFmtId="0" fontId="0" fillId="0" borderId="60" xfId="0" applyBorder="1" applyAlignment="1">
      <alignment vertical="center"/>
    </xf>
    <xf numFmtId="0" fontId="0" fillId="0" borderId="61" xfId="0" applyBorder="1" applyAlignment="1">
      <alignment vertical="center"/>
    </xf>
    <xf numFmtId="0" fontId="0" fillId="0" borderId="62" xfId="0" applyFill="1" applyBorder="1" applyAlignment="1">
      <alignment vertical="center"/>
    </xf>
    <xf numFmtId="0" fontId="0" fillId="0" borderId="39" xfId="0" applyBorder="1" applyAlignment="1">
      <alignment vertical="center"/>
    </xf>
    <xf numFmtId="0" fontId="0" fillId="6" borderId="13" xfId="0" applyFill="1" applyBorder="1" applyAlignment="1">
      <alignment vertical="center"/>
    </xf>
    <xf numFmtId="0" fontId="0" fillId="6" borderId="27" xfId="0" applyFill="1" applyBorder="1" applyAlignment="1">
      <alignment vertical="center"/>
    </xf>
    <xf numFmtId="0" fontId="0" fillId="0" borderId="61" xfId="0" applyFill="1" applyBorder="1" applyAlignment="1">
      <alignment vertical="center"/>
    </xf>
    <xf numFmtId="0" fontId="0" fillId="0" borderId="63" xfId="0" applyBorder="1" applyAlignment="1">
      <alignment vertical="center"/>
    </xf>
    <xf numFmtId="0" fontId="0" fillId="0" borderId="45" xfId="0" applyBorder="1" applyAlignment="1">
      <alignment vertical="center"/>
    </xf>
    <xf numFmtId="0" fontId="0" fillId="0" borderId="64" xfId="0" applyFill="1" applyBorder="1" applyAlignment="1">
      <alignment vertical="center"/>
    </xf>
    <xf numFmtId="0" fontId="0" fillId="0" borderId="65" xfId="0" applyFill="1" applyBorder="1" applyAlignment="1">
      <alignment vertical="center"/>
    </xf>
    <xf numFmtId="0" fontId="0" fillId="0" borderId="63" xfId="0" applyFill="1" applyBorder="1" applyAlignment="1">
      <alignment vertical="center"/>
    </xf>
    <xf numFmtId="0" fontId="0" fillId="0" borderId="21" xfId="0" applyBorder="1" applyAlignment="1">
      <alignment horizontal="center" vertical="center"/>
    </xf>
    <xf numFmtId="0" fontId="0" fillId="0" borderId="66" xfId="0" applyBorder="1" applyAlignment="1">
      <alignment vertical="center"/>
    </xf>
    <xf numFmtId="0" fontId="0" fillId="0" borderId="67" xfId="0" applyBorder="1" applyAlignment="1">
      <alignment horizontal="center" vertical="center"/>
    </xf>
    <xf numFmtId="0" fontId="0" fillId="0" borderId="68" xfId="0" applyBorder="1" applyAlignment="1">
      <alignment vertical="center"/>
    </xf>
    <xf numFmtId="0" fontId="0" fillId="0" borderId="66" xfId="0" applyFill="1" applyBorder="1" applyAlignment="1">
      <alignment vertical="center"/>
    </xf>
    <xf numFmtId="0" fontId="0" fillId="4" borderId="66" xfId="0" applyFill="1" applyBorder="1" applyAlignment="1">
      <alignment vertical="center"/>
    </xf>
    <xf numFmtId="0" fontId="0" fillId="6" borderId="66" xfId="0" applyFill="1" applyBorder="1" applyAlignment="1">
      <alignment vertical="center"/>
    </xf>
    <xf numFmtId="0" fontId="0" fillId="6" borderId="67" xfId="0" applyFill="1" applyBorder="1" applyAlignment="1">
      <alignment vertical="center"/>
    </xf>
    <xf numFmtId="0" fontId="0" fillId="0" borderId="69" xfId="0" applyBorder="1" applyAlignment="1">
      <alignment vertical="center"/>
    </xf>
    <xf numFmtId="0" fontId="0" fillId="4" borderId="10" xfId="0" applyFill="1" applyBorder="1" applyAlignment="1">
      <alignment vertical="center"/>
    </xf>
    <xf numFmtId="0" fontId="0" fillId="6" borderId="10" xfId="0" applyFill="1" applyBorder="1" applyAlignment="1">
      <alignment vertical="center"/>
    </xf>
    <xf numFmtId="0" fontId="0" fillId="6" borderId="21" xfId="0" applyFill="1" applyBorder="1" applyAlignment="1">
      <alignment vertical="center"/>
    </xf>
    <xf numFmtId="0" fontId="0" fillId="3" borderId="14" xfId="0" applyFill="1" applyBorder="1" applyAlignment="1">
      <alignment vertical="center"/>
    </xf>
    <xf numFmtId="0" fontId="0" fillId="4" borderId="14" xfId="0" applyFill="1" applyBorder="1" applyAlignment="1">
      <alignment vertical="center"/>
    </xf>
    <xf numFmtId="0" fontId="0" fillId="6" borderId="14" xfId="0" applyFill="1" applyBorder="1" applyAlignment="1">
      <alignment vertical="center"/>
    </xf>
    <xf numFmtId="0" fontId="0" fillId="5" borderId="14" xfId="0" applyFill="1" applyBorder="1" applyAlignment="1">
      <alignment vertical="center"/>
    </xf>
    <xf numFmtId="0" fontId="0" fillId="5" borderId="36" xfId="0" applyFill="1" applyBorder="1" applyAlignment="1">
      <alignment vertical="center"/>
    </xf>
    <xf numFmtId="0" fontId="0" fillId="4" borderId="63" xfId="0" applyFill="1" applyBorder="1" applyAlignment="1">
      <alignment vertical="center"/>
    </xf>
    <xf numFmtId="0" fontId="0" fillId="4" borderId="12" xfId="0" applyFill="1" applyBorder="1" applyAlignment="1">
      <alignment vertical="center"/>
    </xf>
    <xf numFmtId="0" fontId="0" fillId="4" borderId="36" xfId="0" applyFill="1" applyBorder="1" applyAlignment="1">
      <alignment vertical="center"/>
    </xf>
    <xf numFmtId="0" fontId="0" fillId="4" borderId="65" xfId="0" applyFill="1" applyBorder="1" applyAlignment="1">
      <alignment vertical="center"/>
    </xf>
    <xf numFmtId="0" fontId="0" fillId="6" borderId="63" xfId="0" applyFill="1" applyBorder="1" applyAlignment="1">
      <alignment vertical="center"/>
    </xf>
    <xf numFmtId="0" fontId="0" fillId="6" borderId="12" xfId="0" applyFill="1" applyBorder="1" applyAlignment="1">
      <alignment vertical="center"/>
    </xf>
    <xf numFmtId="0" fontId="0" fillId="6" borderId="36" xfId="0" applyFill="1" applyBorder="1" applyAlignment="1">
      <alignment vertical="center"/>
    </xf>
    <xf numFmtId="0" fontId="0" fillId="6" borderId="65" xfId="0" applyFill="1" applyBorder="1" applyAlignment="1">
      <alignment vertical="center"/>
    </xf>
    <xf numFmtId="0" fontId="0" fillId="6" borderId="70" xfId="0" applyFill="1" applyBorder="1" applyAlignment="1">
      <alignment vertical="center"/>
    </xf>
    <xf numFmtId="0" fontId="0" fillId="6" borderId="23" xfId="0" applyFill="1" applyBorder="1" applyAlignment="1">
      <alignment vertical="center"/>
    </xf>
    <xf numFmtId="0" fontId="0" fillId="6" borderId="24" xfId="0" applyFill="1" applyBorder="1" applyAlignment="1">
      <alignment vertical="center"/>
    </xf>
    <xf numFmtId="0" fontId="0" fillId="6" borderId="19" xfId="0" applyFill="1" applyBorder="1" applyAlignment="1">
      <alignment vertical="center"/>
    </xf>
    <xf numFmtId="0" fontId="0" fillId="6" borderId="20" xfId="0" applyFill="1" applyBorder="1" applyAlignment="1">
      <alignment vertical="center"/>
    </xf>
    <xf numFmtId="0" fontId="0" fillId="0" borderId="71" xfId="0" applyFill="1" applyBorder="1" applyAlignment="1">
      <alignment vertical="center"/>
    </xf>
    <xf numFmtId="0" fontId="0" fillId="0" borderId="68" xfId="0" applyFill="1" applyBorder="1" applyAlignment="1">
      <alignment vertical="center"/>
    </xf>
    <xf numFmtId="0" fontId="0" fillId="0" borderId="71" xfId="0" applyBorder="1" applyAlignment="1">
      <alignment vertical="center"/>
    </xf>
    <xf numFmtId="0" fontId="0" fillId="2" borderId="19" xfId="0" applyFill="1" applyBorder="1" applyAlignment="1">
      <alignment vertical="center"/>
    </xf>
    <xf numFmtId="0" fontId="0" fillId="0" borderId="44" xfId="0" applyBorder="1" applyAlignment="1">
      <alignment vertical="center"/>
    </xf>
    <xf numFmtId="0" fontId="0" fillId="0" borderId="67" xfId="0" applyBorder="1" applyAlignment="1">
      <alignment vertical="center"/>
    </xf>
    <xf numFmtId="0" fontId="0" fillId="0" borderId="70" xfId="0" applyBorder="1" applyAlignment="1">
      <alignment vertical="center"/>
    </xf>
    <xf numFmtId="0" fontId="0" fillId="0" borderId="72" xfId="0" applyFill="1" applyBorder="1" applyAlignment="1">
      <alignment vertical="center"/>
    </xf>
    <xf numFmtId="0" fontId="0" fillId="0" borderId="73" xfId="0" applyFill="1" applyBorder="1" applyAlignment="1">
      <alignment vertical="center"/>
    </xf>
    <xf numFmtId="0" fontId="0" fillId="3" borderId="27" xfId="0" applyFill="1" applyBorder="1" applyAlignment="1">
      <alignment vertical="center"/>
    </xf>
    <xf numFmtId="0" fontId="0" fillId="0" borderId="18" xfId="0" applyBorder="1" applyAlignment="1">
      <alignment vertical="center"/>
    </xf>
    <xf numFmtId="0" fontId="0" fillId="2" borderId="31" xfId="0" applyFill="1" applyBorder="1" applyAlignment="1">
      <alignment vertical="center"/>
    </xf>
    <xf numFmtId="0" fontId="0" fillId="0" borderId="74" xfId="0" applyFill="1" applyBorder="1" applyAlignment="1">
      <alignment vertical="center"/>
    </xf>
    <xf numFmtId="0" fontId="0" fillId="0" borderId="75" xfId="0" applyFill="1" applyBorder="1" applyAlignment="1">
      <alignment vertical="center"/>
    </xf>
    <xf numFmtId="0" fontId="0" fillId="0" borderId="76" xfId="0" applyFill="1" applyBorder="1" applyAlignment="1">
      <alignment vertical="center"/>
    </xf>
    <xf numFmtId="0" fontId="0" fillId="0" borderId="77" xfId="0" applyFill="1" applyBorder="1" applyAlignment="1">
      <alignment vertical="center"/>
    </xf>
    <xf numFmtId="0" fontId="0" fillId="0" borderId="46" xfId="0" applyFill="1" applyBorder="1" applyAlignment="1">
      <alignment vertical="center"/>
    </xf>
    <xf numFmtId="0" fontId="0" fillId="0" borderId="78" xfId="0" applyFill="1" applyBorder="1" applyAlignment="1">
      <alignment vertical="center"/>
    </xf>
    <xf numFmtId="0" fontId="0" fillId="0" borderId="79" xfId="0" applyFill="1" applyBorder="1" applyAlignment="1">
      <alignment vertical="center"/>
    </xf>
    <xf numFmtId="0" fontId="0" fillId="0" borderId="80" xfId="0" applyFill="1" applyBorder="1" applyAlignment="1">
      <alignment vertical="center"/>
    </xf>
    <xf numFmtId="0" fontId="0" fillId="0" borderId="81" xfId="0" applyFill="1" applyBorder="1" applyAlignment="1">
      <alignment vertical="center"/>
    </xf>
    <xf numFmtId="0" fontId="0" fillId="0" borderId="82" xfId="0" applyFill="1" applyBorder="1" applyAlignment="1">
      <alignment vertical="center"/>
    </xf>
    <xf numFmtId="0" fontId="0" fillId="0" borderId="83" xfId="0" applyFill="1" applyBorder="1" applyAlignment="1">
      <alignment vertical="center"/>
    </xf>
    <xf numFmtId="0" fontId="0" fillId="0" borderId="84" xfId="0" applyFill="1" applyBorder="1" applyAlignment="1">
      <alignment vertical="center"/>
    </xf>
    <xf numFmtId="0" fontId="0" fillId="0" borderId="85" xfId="0" applyFill="1" applyBorder="1" applyAlignment="1">
      <alignment vertical="center"/>
    </xf>
    <xf numFmtId="0" fontId="0" fillId="0" borderId="86" xfId="0" applyFill="1" applyBorder="1" applyAlignment="1">
      <alignment vertical="center"/>
    </xf>
    <xf numFmtId="0" fontId="0" fillId="0" borderId="87" xfId="0" applyFill="1" applyBorder="1" applyAlignment="1">
      <alignment vertical="center"/>
    </xf>
    <xf numFmtId="0" fontId="0" fillId="0" borderId="42" xfId="0" applyFill="1" applyBorder="1" applyAlignment="1">
      <alignment vertical="center"/>
    </xf>
    <xf numFmtId="0" fontId="0" fillId="0" borderId="47" xfId="0" applyFill="1" applyBorder="1" applyAlignment="1">
      <alignment horizontal="center" vertical="center"/>
    </xf>
    <xf numFmtId="0" fontId="0" fillId="0" borderId="1"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0" xfId="0" applyAlignment="1">
      <alignment vertical="top" wrapText="1"/>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66" xfId="0" applyBorder="1" applyAlignment="1">
      <alignment horizontal="center" vertical="center"/>
    </xf>
    <xf numFmtId="0" fontId="0" fillId="0" borderId="94" xfId="0" applyBorder="1" applyAlignment="1">
      <alignment horizontal="center" vertical="center"/>
    </xf>
    <xf numFmtId="0" fontId="0" fillId="0" borderId="10" xfId="0" applyBorder="1" applyAlignment="1">
      <alignment horizontal="center" vertical="center"/>
    </xf>
    <xf numFmtId="0" fontId="0" fillId="0" borderId="95" xfId="0" applyBorder="1" applyAlignment="1">
      <alignment horizontal="center" vertical="center"/>
    </xf>
    <xf numFmtId="0" fontId="0" fillId="0" borderId="13" xfId="0"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NEW　岐阜市発注建築工事入札結果一覧～H18"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122</xdr:row>
      <xdr:rowOff>0</xdr:rowOff>
    </xdr:from>
    <xdr:to>
      <xdr:col>17</xdr:col>
      <xdr:colOff>495300</xdr:colOff>
      <xdr:row>131</xdr:row>
      <xdr:rowOff>9525</xdr:rowOff>
    </xdr:to>
    <xdr:sp>
      <xdr:nvSpPr>
        <xdr:cNvPr id="1" name="Line 1"/>
        <xdr:cNvSpPr>
          <a:spLocks/>
        </xdr:cNvSpPr>
      </xdr:nvSpPr>
      <xdr:spPr>
        <a:xfrm flipH="1">
          <a:off x="7791450" y="20935950"/>
          <a:ext cx="1038225" cy="1552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122</xdr:row>
      <xdr:rowOff>9525</xdr:rowOff>
    </xdr:from>
    <xdr:to>
      <xdr:col>17</xdr:col>
      <xdr:colOff>495300</xdr:colOff>
      <xdr:row>130</xdr:row>
      <xdr:rowOff>161925</xdr:rowOff>
    </xdr:to>
    <xdr:sp>
      <xdr:nvSpPr>
        <xdr:cNvPr id="2" name="Line 2"/>
        <xdr:cNvSpPr>
          <a:spLocks/>
        </xdr:cNvSpPr>
      </xdr:nvSpPr>
      <xdr:spPr>
        <a:xfrm>
          <a:off x="7791450" y="20945475"/>
          <a:ext cx="1038225" cy="1524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X156"/>
  <sheetViews>
    <sheetView tabSelected="1" view="pageBreakPreview" zoomScale="75" zoomScaleSheetLayoutView="75" workbookViewId="0" topLeftCell="A1">
      <pane xSplit="2" ySplit="3" topLeftCell="C118" activePane="bottomRight" state="frozen"/>
      <selection pane="topLeft" activeCell="A1" sqref="A1"/>
      <selection pane="topRight" activeCell="C1" sqref="C1"/>
      <selection pane="bottomLeft" activeCell="A4" sqref="A4"/>
      <selection pane="bottomRight" activeCell="B142" sqref="B142:AC142"/>
    </sheetView>
  </sheetViews>
  <sheetFormatPr defaultColWidth="9.00390625" defaultRowHeight="13.5"/>
  <cols>
    <col min="1" max="1" width="4.50390625" style="6" bestFit="1" customWidth="1"/>
    <col min="2" max="2" width="19.625" style="0" customWidth="1"/>
    <col min="3" max="3" width="13.00390625" style="6" bestFit="1" customWidth="1"/>
    <col min="4" max="4" width="9.125" style="0" bestFit="1" customWidth="1"/>
    <col min="5" max="14" width="4.625" style="0" customWidth="1"/>
    <col min="15" max="15" width="5.125" style="0" customWidth="1"/>
    <col min="16" max="16" width="4.625" style="0" customWidth="1"/>
    <col min="17" max="17" width="7.125" style="0" customWidth="1"/>
    <col min="18" max="18" width="7.00390625" style="0" customWidth="1"/>
    <col min="19" max="19" width="4.625" style="0" customWidth="1"/>
    <col min="20" max="20" width="4.75390625" style="0" customWidth="1"/>
    <col min="21" max="21" width="5.50390625" style="0" hidden="1" customWidth="1"/>
    <col min="22" max="22" width="0.12890625" style="0" hidden="1" customWidth="1"/>
    <col min="23" max="23" width="7.25390625" style="0" customWidth="1"/>
    <col min="24" max="24" width="7.125" style="0" customWidth="1"/>
    <col min="25" max="25" width="5.25390625" style="0" customWidth="1"/>
    <col min="26" max="27" width="4.625" style="0" bestFit="1" customWidth="1"/>
    <col min="28" max="28" width="30.875" style="0" bestFit="1" customWidth="1"/>
    <col min="29" max="29" width="42.00390625" style="0" customWidth="1"/>
    <col min="30" max="180" width="9.00390625" style="6" customWidth="1"/>
  </cols>
  <sheetData>
    <row r="1" spans="1:29" ht="13.5">
      <c r="A1" s="193" t="s">
        <v>85</v>
      </c>
      <c r="B1" s="1" t="s">
        <v>109</v>
      </c>
      <c r="C1" s="2" t="s">
        <v>110</v>
      </c>
      <c r="D1" s="3" t="s">
        <v>111</v>
      </c>
      <c r="E1" s="200" t="s">
        <v>112</v>
      </c>
      <c r="F1" s="198"/>
      <c r="G1" s="194" t="s">
        <v>113</v>
      </c>
      <c r="H1" s="195"/>
      <c r="I1" s="196" t="s">
        <v>114</v>
      </c>
      <c r="J1" s="197"/>
      <c r="K1" s="198" t="s">
        <v>115</v>
      </c>
      <c r="L1" s="195"/>
      <c r="M1" s="196" t="s">
        <v>116</v>
      </c>
      <c r="N1" s="198"/>
      <c r="O1" s="200" t="s">
        <v>117</v>
      </c>
      <c r="P1" s="198"/>
      <c r="Q1" s="198"/>
      <c r="R1" s="201"/>
      <c r="S1" s="200" t="s">
        <v>93</v>
      </c>
      <c r="T1" s="198"/>
      <c r="U1" s="198"/>
      <c r="V1" s="198"/>
      <c r="W1" s="198"/>
      <c r="X1" s="201"/>
      <c r="Y1" s="198" t="s">
        <v>104</v>
      </c>
      <c r="Z1" s="198"/>
      <c r="AA1" s="195"/>
      <c r="AB1" s="4" t="s">
        <v>105</v>
      </c>
      <c r="AC1" s="5" t="s">
        <v>118</v>
      </c>
    </row>
    <row r="2" spans="2:29" ht="13.5">
      <c r="B2" s="7"/>
      <c r="C2" s="8" t="s">
        <v>119</v>
      </c>
      <c r="D2" s="9"/>
      <c r="E2" s="10"/>
      <c r="F2" s="11"/>
      <c r="G2" s="12"/>
      <c r="H2" s="13"/>
      <c r="I2" s="202" t="s">
        <v>120</v>
      </c>
      <c r="J2" s="203"/>
      <c r="K2" s="206" t="s">
        <v>120</v>
      </c>
      <c r="L2" s="205"/>
      <c r="M2" s="15"/>
      <c r="N2" s="11"/>
      <c r="O2" s="10"/>
      <c r="P2" s="11"/>
      <c r="Q2" s="136"/>
      <c r="R2" s="16"/>
      <c r="S2" s="130"/>
      <c r="T2" s="13"/>
      <c r="U2" s="15"/>
      <c r="V2" s="9"/>
      <c r="W2" s="16"/>
      <c r="X2" s="51"/>
      <c r="Y2" s="14" t="s">
        <v>121</v>
      </c>
      <c r="Z2" s="204" t="s">
        <v>122</v>
      </c>
      <c r="AA2" s="205"/>
      <c r="AB2" s="17" t="s">
        <v>123</v>
      </c>
      <c r="AC2" s="18"/>
    </row>
    <row r="3" spans="2:29" ht="14.25" thickBot="1">
      <c r="B3" s="19"/>
      <c r="C3" s="20"/>
      <c r="D3" s="21"/>
      <c r="E3" s="22" t="s">
        <v>124</v>
      </c>
      <c r="F3" s="23" t="s">
        <v>125</v>
      </c>
      <c r="G3" s="24" t="s">
        <v>124</v>
      </c>
      <c r="H3" s="25" t="s">
        <v>125</v>
      </c>
      <c r="I3" s="26" t="s">
        <v>124</v>
      </c>
      <c r="J3" s="27" t="s">
        <v>125</v>
      </c>
      <c r="K3" s="26" t="s">
        <v>124</v>
      </c>
      <c r="L3" s="25" t="s">
        <v>125</v>
      </c>
      <c r="M3" s="26" t="s">
        <v>124</v>
      </c>
      <c r="N3" s="23" t="s">
        <v>125</v>
      </c>
      <c r="O3" s="28" t="s">
        <v>124</v>
      </c>
      <c r="P3" s="135" t="s">
        <v>125</v>
      </c>
      <c r="Q3" s="137" t="s">
        <v>127</v>
      </c>
      <c r="R3" s="135" t="s">
        <v>128</v>
      </c>
      <c r="S3" s="22" t="s">
        <v>124</v>
      </c>
      <c r="T3" s="25" t="s">
        <v>125</v>
      </c>
      <c r="U3" s="26" t="s">
        <v>124</v>
      </c>
      <c r="V3" s="23" t="s">
        <v>126</v>
      </c>
      <c r="W3" s="26" t="s">
        <v>127</v>
      </c>
      <c r="X3" s="131" t="s">
        <v>128</v>
      </c>
      <c r="Y3" s="29"/>
      <c r="Z3" s="30" t="s">
        <v>129</v>
      </c>
      <c r="AA3" s="31" t="s">
        <v>130</v>
      </c>
      <c r="AB3" s="32"/>
      <c r="AC3" s="33"/>
    </row>
    <row r="4" spans="1:29" ht="14.25" thickTop="1">
      <c r="A4" s="6">
        <v>1</v>
      </c>
      <c r="B4" s="34" t="s">
        <v>0</v>
      </c>
      <c r="C4" s="35" t="s">
        <v>131</v>
      </c>
      <c r="D4" s="36" t="s">
        <v>132</v>
      </c>
      <c r="E4" s="37">
        <v>8</v>
      </c>
      <c r="F4" s="38">
        <v>2</v>
      </c>
      <c r="G4" s="39">
        <v>12</v>
      </c>
      <c r="H4" s="40">
        <v>1</v>
      </c>
      <c r="I4" s="41">
        <v>12</v>
      </c>
      <c r="J4" s="42">
        <v>2</v>
      </c>
      <c r="K4" s="41">
        <v>9</v>
      </c>
      <c r="L4" s="40">
        <v>1</v>
      </c>
      <c r="M4" s="41">
        <v>12</v>
      </c>
      <c r="N4" s="38">
        <v>1</v>
      </c>
      <c r="O4" s="43">
        <v>53</v>
      </c>
      <c r="P4" s="126">
        <v>7</v>
      </c>
      <c r="Q4" s="138">
        <v>0.16614420062695925</v>
      </c>
      <c r="R4" s="38">
        <v>0.1320754716981132</v>
      </c>
      <c r="S4" s="132">
        <v>12</v>
      </c>
      <c r="T4" s="103">
        <v>2</v>
      </c>
      <c r="U4" s="104">
        <v>57</v>
      </c>
      <c r="V4" s="45">
        <v>7</v>
      </c>
      <c r="W4" s="104">
        <f aca="true" t="shared" si="0" ref="W4:W34">S4/67</f>
        <v>0.1791044776119403</v>
      </c>
      <c r="X4" s="133">
        <f aca="true" t="shared" si="1" ref="X4:X23">T4/S4</f>
        <v>0.16666666666666666</v>
      </c>
      <c r="Y4" s="44">
        <v>827</v>
      </c>
      <c r="Z4" s="35">
        <v>2</v>
      </c>
      <c r="AA4" s="44">
        <v>3</v>
      </c>
      <c r="AB4" s="47"/>
      <c r="AC4" s="48"/>
    </row>
    <row r="5" spans="1:29" ht="13.5">
      <c r="A5" s="6">
        <v>2</v>
      </c>
      <c r="B5" s="7" t="s">
        <v>1</v>
      </c>
      <c r="C5" s="8" t="s">
        <v>133</v>
      </c>
      <c r="D5" s="9" t="s">
        <v>134</v>
      </c>
      <c r="E5" s="10">
        <v>7</v>
      </c>
      <c r="F5" s="11"/>
      <c r="G5" s="12">
        <v>12</v>
      </c>
      <c r="H5" s="13">
        <v>1</v>
      </c>
      <c r="I5" s="15">
        <v>12</v>
      </c>
      <c r="J5" s="49">
        <v>3</v>
      </c>
      <c r="K5" s="15">
        <v>9</v>
      </c>
      <c r="L5" s="13">
        <v>1</v>
      </c>
      <c r="M5" s="15">
        <v>11</v>
      </c>
      <c r="N5" s="11">
        <v>1</v>
      </c>
      <c r="O5" s="50">
        <v>51</v>
      </c>
      <c r="P5" s="16">
        <v>6</v>
      </c>
      <c r="Q5" s="136">
        <v>0.15987460815047022</v>
      </c>
      <c r="R5" s="11">
        <v>0.11764705882352941</v>
      </c>
      <c r="S5" s="134">
        <v>11</v>
      </c>
      <c r="T5" s="59">
        <v>5</v>
      </c>
      <c r="U5" s="60">
        <v>56</v>
      </c>
      <c r="V5" s="53">
        <v>8</v>
      </c>
      <c r="W5" s="104">
        <f t="shared" si="0"/>
        <v>0.16417910447761194</v>
      </c>
      <c r="X5" s="133">
        <f t="shared" si="1"/>
        <v>0.45454545454545453</v>
      </c>
      <c r="Y5" s="52">
        <v>652</v>
      </c>
      <c r="Z5" s="8">
        <v>0</v>
      </c>
      <c r="AA5" s="52">
        <v>1</v>
      </c>
      <c r="AB5" s="55"/>
      <c r="AC5" s="56"/>
    </row>
    <row r="6" spans="1:29" ht="13.5">
      <c r="A6" s="6">
        <v>3</v>
      </c>
      <c r="B6" s="7" t="s">
        <v>2</v>
      </c>
      <c r="C6" s="8" t="s">
        <v>135</v>
      </c>
      <c r="D6" s="9" t="s">
        <v>136</v>
      </c>
      <c r="E6" s="10">
        <v>8</v>
      </c>
      <c r="F6" s="11">
        <v>1</v>
      </c>
      <c r="G6" s="12">
        <v>12</v>
      </c>
      <c r="H6" s="13">
        <v>2</v>
      </c>
      <c r="I6" s="15">
        <v>11</v>
      </c>
      <c r="J6" s="49">
        <v>1</v>
      </c>
      <c r="K6" s="15">
        <v>11</v>
      </c>
      <c r="L6" s="13">
        <v>2</v>
      </c>
      <c r="M6" s="15">
        <v>9</v>
      </c>
      <c r="N6" s="11">
        <v>2</v>
      </c>
      <c r="O6" s="50">
        <v>51</v>
      </c>
      <c r="P6" s="16">
        <v>8</v>
      </c>
      <c r="Q6" s="136">
        <v>0.15987460815047022</v>
      </c>
      <c r="R6" s="11">
        <v>0.1568627450980392</v>
      </c>
      <c r="S6" s="134">
        <v>3</v>
      </c>
      <c r="T6" s="59">
        <v>1</v>
      </c>
      <c r="U6" s="60">
        <v>54</v>
      </c>
      <c r="V6" s="53">
        <v>9</v>
      </c>
      <c r="W6" s="104">
        <f t="shared" si="0"/>
        <v>0.04477611940298507</v>
      </c>
      <c r="X6" s="133">
        <f t="shared" si="1"/>
        <v>0.3333333333333333</v>
      </c>
      <c r="Y6" s="52">
        <v>864</v>
      </c>
      <c r="Z6" s="8">
        <v>5</v>
      </c>
      <c r="AA6" s="52">
        <v>3</v>
      </c>
      <c r="AB6" s="55"/>
      <c r="AC6" s="56"/>
    </row>
    <row r="7" spans="1:29" ht="13.5">
      <c r="A7" s="6">
        <v>4</v>
      </c>
      <c r="B7" s="34" t="s">
        <v>3</v>
      </c>
      <c r="C7" s="8" t="s">
        <v>137</v>
      </c>
      <c r="D7" s="9" t="s">
        <v>138</v>
      </c>
      <c r="E7" s="54">
        <v>8</v>
      </c>
      <c r="F7" s="57">
        <v>2</v>
      </c>
      <c r="G7" s="58">
        <v>11</v>
      </c>
      <c r="H7" s="59">
        <v>2</v>
      </c>
      <c r="I7" s="60">
        <v>13</v>
      </c>
      <c r="J7" s="61">
        <v>3</v>
      </c>
      <c r="K7" s="60">
        <v>7</v>
      </c>
      <c r="L7" s="59">
        <v>2</v>
      </c>
      <c r="M7" s="60">
        <v>11</v>
      </c>
      <c r="N7" s="57">
        <v>4</v>
      </c>
      <c r="O7" s="50">
        <v>50</v>
      </c>
      <c r="P7" s="16">
        <v>13</v>
      </c>
      <c r="Q7" s="136">
        <v>0.15673981191222572</v>
      </c>
      <c r="R7" s="11">
        <v>0.26</v>
      </c>
      <c r="S7" s="130">
        <v>12</v>
      </c>
      <c r="T7" s="13">
        <v>2</v>
      </c>
      <c r="U7" s="15">
        <v>55</v>
      </c>
      <c r="V7" s="9">
        <v>15</v>
      </c>
      <c r="W7" s="104">
        <f t="shared" si="0"/>
        <v>0.1791044776119403</v>
      </c>
      <c r="X7" s="133">
        <f t="shared" si="1"/>
        <v>0.16666666666666666</v>
      </c>
      <c r="Y7" s="16">
        <v>734</v>
      </c>
      <c r="Z7" s="62">
        <v>0</v>
      </c>
      <c r="AA7" s="16">
        <v>3</v>
      </c>
      <c r="AB7" s="17"/>
      <c r="AC7" s="18"/>
    </row>
    <row r="8" spans="1:29" ht="13.5">
      <c r="A8" s="6">
        <v>5</v>
      </c>
      <c r="B8" s="7" t="s">
        <v>4</v>
      </c>
      <c r="C8" s="8" t="s">
        <v>139</v>
      </c>
      <c r="D8" s="9" t="s">
        <v>140</v>
      </c>
      <c r="E8" s="10">
        <v>9</v>
      </c>
      <c r="F8" s="11"/>
      <c r="G8" s="12">
        <v>10</v>
      </c>
      <c r="H8" s="13">
        <v>2</v>
      </c>
      <c r="I8" s="15">
        <v>8</v>
      </c>
      <c r="J8" s="49">
        <v>2</v>
      </c>
      <c r="K8" s="15">
        <v>10</v>
      </c>
      <c r="L8" s="13">
        <v>3</v>
      </c>
      <c r="M8" s="15">
        <v>11</v>
      </c>
      <c r="N8" s="11"/>
      <c r="O8" s="50">
        <v>48</v>
      </c>
      <c r="P8" s="16">
        <v>7</v>
      </c>
      <c r="Q8" s="136">
        <v>0.15047021943573669</v>
      </c>
      <c r="R8" s="11">
        <v>0.14583333333333334</v>
      </c>
      <c r="S8" s="134">
        <v>9</v>
      </c>
      <c r="T8" s="59">
        <v>0</v>
      </c>
      <c r="U8" s="60">
        <v>53</v>
      </c>
      <c r="V8" s="53">
        <v>7</v>
      </c>
      <c r="W8" s="104">
        <f t="shared" si="0"/>
        <v>0.13432835820895522</v>
      </c>
      <c r="X8" s="133">
        <f t="shared" si="1"/>
        <v>0</v>
      </c>
      <c r="Y8" s="52">
        <v>864</v>
      </c>
      <c r="Z8" s="8">
        <v>6</v>
      </c>
      <c r="AA8" s="52">
        <v>2</v>
      </c>
      <c r="AB8" s="55"/>
      <c r="AC8" s="56"/>
    </row>
    <row r="9" spans="1:29" ht="13.5">
      <c r="A9" s="6">
        <v>6</v>
      </c>
      <c r="B9" s="34" t="s">
        <v>5</v>
      </c>
      <c r="C9" s="8" t="s">
        <v>141</v>
      </c>
      <c r="D9" s="9" t="s">
        <v>142</v>
      </c>
      <c r="E9" s="10">
        <v>5</v>
      </c>
      <c r="F9" s="11"/>
      <c r="G9" s="12">
        <v>11</v>
      </c>
      <c r="H9" s="13">
        <v>2</v>
      </c>
      <c r="I9" s="15">
        <v>10</v>
      </c>
      <c r="J9" s="49"/>
      <c r="K9" s="15">
        <v>10</v>
      </c>
      <c r="L9" s="13">
        <v>2</v>
      </c>
      <c r="M9" s="15">
        <v>11</v>
      </c>
      <c r="N9" s="11">
        <v>2</v>
      </c>
      <c r="O9" s="50">
        <v>48</v>
      </c>
      <c r="P9" s="16">
        <v>6</v>
      </c>
      <c r="Q9" s="136">
        <v>0.15047021943573669</v>
      </c>
      <c r="R9" s="11">
        <v>0.125</v>
      </c>
      <c r="S9" s="130">
        <v>11</v>
      </c>
      <c r="T9" s="13">
        <v>2</v>
      </c>
      <c r="U9" s="15">
        <v>52</v>
      </c>
      <c r="V9" s="9">
        <v>8</v>
      </c>
      <c r="W9" s="104">
        <f t="shared" si="0"/>
        <v>0.16417910447761194</v>
      </c>
      <c r="X9" s="133">
        <f t="shared" si="1"/>
        <v>0.18181818181818182</v>
      </c>
      <c r="Y9" s="16">
        <v>630</v>
      </c>
      <c r="Z9" s="62">
        <v>1</v>
      </c>
      <c r="AA9" s="16">
        <v>0</v>
      </c>
      <c r="AB9" s="17"/>
      <c r="AC9" s="18"/>
    </row>
    <row r="10" spans="1:29" ht="13.5">
      <c r="A10" s="6">
        <v>7</v>
      </c>
      <c r="B10" s="7" t="s">
        <v>6</v>
      </c>
      <c r="C10" s="8" t="s">
        <v>143</v>
      </c>
      <c r="D10" s="9" t="s">
        <v>144</v>
      </c>
      <c r="E10" s="10">
        <v>7</v>
      </c>
      <c r="F10" s="11"/>
      <c r="G10" s="12">
        <v>11</v>
      </c>
      <c r="H10" s="13">
        <v>2</v>
      </c>
      <c r="I10" s="15">
        <v>10</v>
      </c>
      <c r="J10" s="49">
        <v>1</v>
      </c>
      <c r="K10" s="15">
        <v>10</v>
      </c>
      <c r="L10" s="13"/>
      <c r="M10" s="15">
        <v>10</v>
      </c>
      <c r="N10" s="11">
        <v>1</v>
      </c>
      <c r="O10" s="50">
        <v>48</v>
      </c>
      <c r="P10" s="16">
        <v>4</v>
      </c>
      <c r="Q10" s="136">
        <v>0.15047021943573669</v>
      </c>
      <c r="R10" s="11">
        <v>0.08333333333333333</v>
      </c>
      <c r="S10" s="134">
        <v>11</v>
      </c>
      <c r="T10" s="59">
        <v>1</v>
      </c>
      <c r="U10" s="60">
        <v>52</v>
      </c>
      <c r="V10" s="53">
        <v>4</v>
      </c>
      <c r="W10" s="104">
        <f t="shared" si="0"/>
        <v>0.16417910447761194</v>
      </c>
      <c r="X10" s="133">
        <f t="shared" si="1"/>
        <v>0.09090909090909091</v>
      </c>
      <c r="Y10" s="52">
        <v>669</v>
      </c>
      <c r="Z10" s="8">
        <v>1</v>
      </c>
      <c r="AA10" s="52">
        <v>2</v>
      </c>
      <c r="AB10" s="55"/>
      <c r="AC10" s="56"/>
    </row>
    <row r="11" spans="1:29" ht="13.5">
      <c r="A11" s="6">
        <v>8</v>
      </c>
      <c r="B11" s="7" t="s">
        <v>7</v>
      </c>
      <c r="C11" s="8" t="s">
        <v>145</v>
      </c>
      <c r="D11" s="9" t="s">
        <v>138</v>
      </c>
      <c r="E11" s="10">
        <v>9</v>
      </c>
      <c r="F11" s="11">
        <v>2</v>
      </c>
      <c r="G11" s="12">
        <v>11</v>
      </c>
      <c r="H11" s="13">
        <v>2</v>
      </c>
      <c r="I11" s="15">
        <v>14</v>
      </c>
      <c r="J11" s="49">
        <v>1</v>
      </c>
      <c r="K11" s="15">
        <v>9</v>
      </c>
      <c r="L11" s="13">
        <v>1</v>
      </c>
      <c r="M11" s="15">
        <v>6</v>
      </c>
      <c r="N11" s="11">
        <v>1</v>
      </c>
      <c r="O11" s="50">
        <v>48</v>
      </c>
      <c r="P11" s="16">
        <v>7</v>
      </c>
      <c r="Q11" s="136">
        <v>0.15047021943573669</v>
      </c>
      <c r="R11" s="11">
        <v>0.14583333333333334</v>
      </c>
      <c r="S11" s="134">
        <v>13</v>
      </c>
      <c r="T11" s="59">
        <v>1</v>
      </c>
      <c r="U11" s="60">
        <v>52</v>
      </c>
      <c r="V11" s="53">
        <v>7</v>
      </c>
      <c r="W11" s="104">
        <f t="shared" si="0"/>
        <v>0.19402985074626866</v>
      </c>
      <c r="X11" s="133">
        <f t="shared" si="1"/>
        <v>0.07692307692307693</v>
      </c>
      <c r="Y11" s="52">
        <v>800</v>
      </c>
      <c r="Z11" s="8">
        <v>5</v>
      </c>
      <c r="AA11" s="52">
        <v>2</v>
      </c>
      <c r="AB11" s="55"/>
      <c r="AC11" s="56"/>
    </row>
    <row r="12" spans="1:29" ht="13.5">
      <c r="A12" s="6">
        <v>9</v>
      </c>
      <c r="B12" s="7" t="s">
        <v>8</v>
      </c>
      <c r="C12" s="8" t="s">
        <v>146</v>
      </c>
      <c r="D12" s="53" t="s">
        <v>147</v>
      </c>
      <c r="E12" s="10">
        <v>10</v>
      </c>
      <c r="F12" s="11"/>
      <c r="G12" s="12">
        <v>10</v>
      </c>
      <c r="H12" s="13">
        <v>1</v>
      </c>
      <c r="I12" s="15">
        <v>10</v>
      </c>
      <c r="J12" s="49"/>
      <c r="K12" s="15">
        <v>8</v>
      </c>
      <c r="L12" s="13"/>
      <c r="M12" s="15">
        <v>9</v>
      </c>
      <c r="N12" s="11"/>
      <c r="O12" s="50">
        <v>47</v>
      </c>
      <c r="P12" s="16">
        <v>1</v>
      </c>
      <c r="Q12" s="136">
        <v>0.14733542319749215</v>
      </c>
      <c r="R12" s="11">
        <v>0.02127659574468085</v>
      </c>
      <c r="S12" s="134">
        <v>7</v>
      </c>
      <c r="T12" s="59">
        <v>1</v>
      </c>
      <c r="U12" s="60">
        <v>52</v>
      </c>
      <c r="V12" s="53">
        <v>2</v>
      </c>
      <c r="W12" s="104">
        <f t="shared" si="0"/>
        <v>0.1044776119402985</v>
      </c>
      <c r="X12" s="133">
        <f t="shared" si="1"/>
        <v>0.14285714285714285</v>
      </c>
      <c r="Y12" s="52">
        <v>759</v>
      </c>
      <c r="Z12" s="8">
        <v>2</v>
      </c>
      <c r="AA12" s="52">
        <v>2</v>
      </c>
      <c r="AB12" s="55"/>
      <c r="AC12" s="56"/>
    </row>
    <row r="13" spans="1:29" ht="13.5">
      <c r="A13" s="6">
        <v>10</v>
      </c>
      <c r="B13" s="7" t="s">
        <v>9</v>
      </c>
      <c r="C13" s="8" t="s">
        <v>132</v>
      </c>
      <c r="D13" s="9" t="s">
        <v>132</v>
      </c>
      <c r="E13" s="10">
        <v>8</v>
      </c>
      <c r="F13" s="11">
        <v>1</v>
      </c>
      <c r="G13" s="12">
        <v>12</v>
      </c>
      <c r="H13" s="13">
        <v>1</v>
      </c>
      <c r="I13" s="15">
        <v>13</v>
      </c>
      <c r="J13" s="49">
        <v>2</v>
      </c>
      <c r="K13" s="15">
        <v>3</v>
      </c>
      <c r="L13" s="13"/>
      <c r="M13" s="15">
        <v>11</v>
      </c>
      <c r="N13" s="11"/>
      <c r="O13" s="50">
        <v>47</v>
      </c>
      <c r="P13" s="16">
        <v>4</v>
      </c>
      <c r="Q13" s="136">
        <v>0.14733542319749215</v>
      </c>
      <c r="R13" s="11">
        <v>0.0851063829787234</v>
      </c>
      <c r="S13" s="130">
        <v>11</v>
      </c>
      <c r="T13" s="13">
        <v>0</v>
      </c>
      <c r="U13" s="15">
        <v>51</v>
      </c>
      <c r="V13" s="9">
        <v>4</v>
      </c>
      <c r="W13" s="104">
        <f t="shared" si="0"/>
        <v>0.16417910447761194</v>
      </c>
      <c r="X13" s="133">
        <f t="shared" si="1"/>
        <v>0</v>
      </c>
      <c r="Y13" s="16">
        <v>809</v>
      </c>
      <c r="Z13" s="62">
        <v>2</v>
      </c>
      <c r="AA13" s="16">
        <v>4</v>
      </c>
      <c r="AB13" s="17"/>
      <c r="AC13" s="18"/>
    </row>
    <row r="14" spans="1:29" ht="13.5">
      <c r="A14" s="6">
        <v>11</v>
      </c>
      <c r="B14" s="7" t="s">
        <v>10</v>
      </c>
      <c r="C14" s="8" t="s">
        <v>148</v>
      </c>
      <c r="D14" s="9" t="s">
        <v>149</v>
      </c>
      <c r="E14" s="54">
        <v>5</v>
      </c>
      <c r="F14" s="57">
        <v>2</v>
      </c>
      <c r="G14" s="58">
        <v>11</v>
      </c>
      <c r="H14" s="59">
        <v>2</v>
      </c>
      <c r="I14" s="60">
        <v>10</v>
      </c>
      <c r="J14" s="61">
        <v>1</v>
      </c>
      <c r="K14" s="60">
        <v>10</v>
      </c>
      <c r="L14" s="59"/>
      <c r="M14" s="60">
        <v>11</v>
      </c>
      <c r="N14" s="57">
        <v>1</v>
      </c>
      <c r="O14" s="50">
        <v>47</v>
      </c>
      <c r="P14" s="16">
        <v>6</v>
      </c>
      <c r="Q14" s="136">
        <v>0.14733542319749215</v>
      </c>
      <c r="R14" s="11">
        <v>0.1276595744680851</v>
      </c>
      <c r="S14" s="130">
        <v>12</v>
      </c>
      <c r="T14" s="13">
        <v>0</v>
      </c>
      <c r="U14" s="15">
        <v>52</v>
      </c>
      <c r="V14" s="9">
        <v>6</v>
      </c>
      <c r="W14" s="104">
        <f t="shared" si="0"/>
        <v>0.1791044776119403</v>
      </c>
      <c r="X14" s="133">
        <f t="shared" si="1"/>
        <v>0</v>
      </c>
      <c r="Y14" s="16">
        <v>688</v>
      </c>
      <c r="Z14" s="62">
        <v>2</v>
      </c>
      <c r="AA14" s="16">
        <v>2</v>
      </c>
      <c r="AB14" s="17"/>
      <c r="AC14" s="18"/>
    </row>
    <row r="15" spans="1:29" ht="13.5">
      <c r="A15" s="6">
        <v>12</v>
      </c>
      <c r="B15" s="7" t="s">
        <v>11</v>
      </c>
      <c r="C15" s="8" t="s">
        <v>150</v>
      </c>
      <c r="D15" s="53" t="s">
        <v>147</v>
      </c>
      <c r="E15" s="54">
        <v>10</v>
      </c>
      <c r="F15" s="57">
        <v>1</v>
      </c>
      <c r="G15" s="58">
        <v>10</v>
      </c>
      <c r="H15" s="59"/>
      <c r="I15" s="60">
        <v>7</v>
      </c>
      <c r="J15" s="61"/>
      <c r="K15" s="60">
        <v>7</v>
      </c>
      <c r="L15" s="59"/>
      <c r="M15" s="60">
        <v>10</v>
      </c>
      <c r="N15" s="57">
        <v>2</v>
      </c>
      <c r="O15" s="50">
        <v>44</v>
      </c>
      <c r="P15" s="16">
        <v>3</v>
      </c>
      <c r="Q15" s="136">
        <v>0.13793103448275862</v>
      </c>
      <c r="R15" s="11">
        <v>0.06818181818181818</v>
      </c>
      <c r="S15" s="130">
        <v>9</v>
      </c>
      <c r="T15" s="13">
        <v>0</v>
      </c>
      <c r="U15" s="15">
        <v>50</v>
      </c>
      <c r="V15" s="9">
        <v>3</v>
      </c>
      <c r="W15" s="104">
        <f t="shared" si="0"/>
        <v>0.13432835820895522</v>
      </c>
      <c r="X15" s="133">
        <f t="shared" si="1"/>
        <v>0</v>
      </c>
      <c r="Y15" s="16">
        <v>835</v>
      </c>
      <c r="Z15" s="62">
        <v>7</v>
      </c>
      <c r="AA15" s="16">
        <v>3</v>
      </c>
      <c r="AB15" s="17"/>
      <c r="AC15" s="18"/>
    </row>
    <row r="16" spans="1:29" ht="13.5">
      <c r="A16" s="6">
        <v>13</v>
      </c>
      <c r="B16" s="7" t="s">
        <v>12</v>
      </c>
      <c r="C16" s="63" t="s">
        <v>151</v>
      </c>
      <c r="D16" s="9" t="s">
        <v>134</v>
      </c>
      <c r="E16" s="54">
        <v>5</v>
      </c>
      <c r="F16" s="57">
        <v>1</v>
      </c>
      <c r="G16" s="58">
        <v>12</v>
      </c>
      <c r="H16" s="59">
        <v>1</v>
      </c>
      <c r="I16" s="60">
        <v>10</v>
      </c>
      <c r="J16" s="61"/>
      <c r="K16" s="60">
        <v>6</v>
      </c>
      <c r="L16" s="59">
        <v>3</v>
      </c>
      <c r="M16" s="60">
        <v>11</v>
      </c>
      <c r="N16" s="57">
        <v>1</v>
      </c>
      <c r="O16" s="50">
        <v>44</v>
      </c>
      <c r="P16" s="16">
        <v>6</v>
      </c>
      <c r="Q16" s="136">
        <v>0.13793103448275862</v>
      </c>
      <c r="R16" s="11">
        <v>0.13636363636363635</v>
      </c>
      <c r="S16" s="130">
        <v>12</v>
      </c>
      <c r="T16" s="13">
        <v>2</v>
      </c>
      <c r="U16" s="15">
        <v>50</v>
      </c>
      <c r="V16" s="9">
        <v>7</v>
      </c>
      <c r="W16" s="104">
        <f t="shared" si="0"/>
        <v>0.1791044776119403</v>
      </c>
      <c r="X16" s="133">
        <f t="shared" si="1"/>
        <v>0.16666666666666666</v>
      </c>
      <c r="Y16" s="16">
        <v>698</v>
      </c>
      <c r="Z16" s="62">
        <v>0</v>
      </c>
      <c r="AA16" s="16">
        <v>1</v>
      </c>
      <c r="AB16" s="17"/>
      <c r="AC16" s="18"/>
    </row>
    <row r="17" spans="1:29" ht="13.5">
      <c r="A17" s="6">
        <v>14</v>
      </c>
      <c r="B17" s="7" t="s">
        <v>13</v>
      </c>
      <c r="C17" s="8" t="s">
        <v>152</v>
      </c>
      <c r="D17" s="9" t="s">
        <v>153</v>
      </c>
      <c r="E17" s="54">
        <v>7</v>
      </c>
      <c r="F17" s="57"/>
      <c r="G17" s="58">
        <v>11</v>
      </c>
      <c r="H17" s="59">
        <v>1</v>
      </c>
      <c r="I17" s="60">
        <v>9</v>
      </c>
      <c r="J17" s="61">
        <v>1</v>
      </c>
      <c r="K17" s="60">
        <v>8</v>
      </c>
      <c r="L17" s="59">
        <v>1</v>
      </c>
      <c r="M17" s="60">
        <v>9</v>
      </c>
      <c r="N17" s="57"/>
      <c r="O17" s="50">
        <v>44</v>
      </c>
      <c r="P17" s="16">
        <v>3</v>
      </c>
      <c r="Q17" s="136">
        <v>0.13793103448275862</v>
      </c>
      <c r="R17" s="11">
        <v>0.06818181818181818</v>
      </c>
      <c r="S17" s="134">
        <v>11</v>
      </c>
      <c r="T17" s="59">
        <v>0</v>
      </c>
      <c r="U17" s="15">
        <v>50</v>
      </c>
      <c r="V17" s="9">
        <v>3</v>
      </c>
      <c r="W17" s="104">
        <f t="shared" si="0"/>
        <v>0.16417910447761194</v>
      </c>
      <c r="X17" s="133">
        <f t="shared" si="1"/>
        <v>0</v>
      </c>
      <c r="Y17" s="16">
        <v>743</v>
      </c>
      <c r="Z17" s="62">
        <v>0</v>
      </c>
      <c r="AA17" s="16">
        <v>2</v>
      </c>
      <c r="AB17" s="17"/>
      <c r="AC17" s="56"/>
    </row>
    <row r="18" spans="1:29" ht="13.5">
      <c r="A18" s="6">
        <v>15</v>
      </c>
      <c r="B18" s="7" t="s">
        <v>14</v>
      </c>
      <c r="C18" s="8" t="s">
        <v>154</v>
      </c>
      <c r="D18" s="64" t="s">
        <v>155</v>
      </c>
      <c r="E18" s="10">
        <v>10</v>
      </c>
      <c r="F18" s="11">
        <v>1</v>
      </c>
      <c r="G18" s="12">
        <v>9</v>
      </c>
      <c r="H18" s="13"/>
      <c r="I18" s="15">
        <v>8</v>
      </c>
      <c r="J18" s="49"/>
      <c r="K18" s="15">
        <v>6</v>
      </c>
      <c r="L18" s="13"/>
      <c r="M18" s="15">
        <v>10</v>
      </c>
      <c r="N18" s="11"/>
      <c r="O18" s="50">
        <v>43</v>
      </c>
      <c r="P18" s="16">
        <v>1</v>
      </c>
      <c r="Q18" s="136">
        <v>0.13479623824451412</v>
      </c>
      <c r="R18" s="11">
        <v>0.023255813953488372</v>
      </c>
      <c r="S18" s="134">
        <v>9</v>
      </c>
      <c r="T18" s="59">
        <v>0</v>
      </c>
      <c r="U18" s="60">
        <v>49</v>
      </c>
      <c r="V18" s="53">
        <v>1</v>
      </c>
      <c r="W18" s="104">
        <f t="shared" si="0"/>
        <v>0.13432835820895522</v>
      </c>
      <c r="X18" s="133">
        <f t="shared" si="1"/>
        <v>0</v>
      </c>
      <c r="Y18" s="52">
        <v>854</v>
      </c>
      <c r="Z18" s="8">
        <v>2</v>
      </c>
      <c r="AA18" s="52">
        <v>6</v>
      </c>
      <c r="AB18" s="55"/>
      <c r="AC18" s="56"/>
    </row>
    <row r="19" spans="1:29" ht="13.5">
      <c r="A19" s="6">
        <v>16</v>
      </c>
      <c r="B19" s="7" t="s">
        <v>15</v>
      </c>
      <c r="C19" s="8" t="s">
        <v>156</v>
      </c>
      <c r="D19" s="9" t="s">
        <v>157</v>
      </c>
      <c r="E19" s="10">
        <v>10</v>
      </c>
      <c r="F19" s="11">
        <v>3</v>
      </c>
      <c r="G19" s="12">
        <v>8</v>
      </c>
      <c r="H19" s="13">
        <v>1</v>
      </c>
      <c r="I19" s="15">
        <v>8</v>
      </c>
      <c r="J19" s="49">
        <v>3</v>
      </c>
      <c r="K19" s="15">
        <v>8</v>
      </c>
      <c r="L19" s="13"/>
      <c r="M19" s="15">
        <v>9</v>
      </c>
      <c r="N19" s="11"/>
      <c r="O19" s="50">
        <v>43</v>
      </c>
      <c r="P19" s="16">
        <v>7</v>
      </c>
      <c r="Q19" s="136">
        <v>0.13479623824451412</v>
      </c>
      <c r="R19" s="11">
        <v>0.16279069767441862</v>
      </c>
      <c r="S19" s="134">
        <v>8</v>
      </c>
      <c r="T19" s="59">
        <v>1</v>
      </c>
      <c r="U19" s="60">
        <v>48</v>
      </c>
      <c r="V19" s="53">
        <v>8</v>
      </c>
      <c r="W19" s="104">
        <f t="shared" si="0"/>
        <v>0.11940298507462686</v>
      </c>
      <c r="X19" s="133">
        <f t="shared" si="1"/>
        <v>0.125</v>
      </c>
      <c r="Y19" s="52">
        <v>800</v>
      </c>
      <c r="Z19" s="8">
        <v>5</v>
      </c>
      <c r="AA19" s="52">
        <v>3</v>
      </c>
      <c r="AB19" s="55"/>
      <c r="AC19" s="56"/>
    </row>
    <row r="20" spans="1:29" ht="13.5">
      <c r="A20" s="6">
        <v>17</v>
      </c>
      <c r="B20" s="7" t="s">
        <v>16</v>
      </c>
      <c r="C20" s="8" t="s">
        <v>158</v>
      </c>
      <c r="D20" s="9" t="s">
        <v>157</v>
      </c>
      <c r="E20" s="54">
        <v>8</v>
      </c>
      <c r="F20" s="57">
        <v>1</v>
      </c>
      <c r="G20" s="58">
        <v>10</v>
      </c>
      <c r="H20" s="59"/>
      <c r="I20" s="60">
        <v>8</v>
      </c>
      <c r="J20" s="61"/>
      <c r="K20" s="60">
        <v>7</v>
      </c>
      <c r="L20" s="59"/>
      <c r="M20" s="60">
        <v>10</v>
      </c>
      <c r="N20" s="57"/>
      <c r="O20" s="50">
        <v>43</v>
      </c>
      <c r="P20" s="16">
        <v>1</v>
      </c>
      <c r="Q20" s="136">
        <v>0.13479623824451412</v>
      </c>
      <c r="R20" s="11">
        <v>0.023255813953488372</v>
      </c>
      <c r="S20" s="130">
        <v>2</v>
      </c>
      <c r="T20" s="13">
        <v>1</v>
      </c>
      <c r="U20" s="15">
        <v>45</v>
      </c>
      <c r="V20" s="9">
        <v>2</v>
      </c>
      <c r="W20" s="104">
        <f t="shared" si="0"/>
        <v>0.029850746268656716</v>
      </c>
      <c r="X20" s="133">
        <f t="shared" si="1"/>
        <v>0.5</v>
      </c>
      <c r="Y20" s="65">
        <v>915</v>
      </c>
      <c r="Z20" s="62">
        <v>5</v>
      </c>
      <c r="AA20" s="16">
        <v>1</v>
      </c>
      <c r="AB20" s="17"/>
      <c r="AC20" s="18"/>
    </row>
    <row r="21" spans="1:29" ht="13.5">
      <c r="A21" s="6">
        <v>18</v>
      </c>
      <c r="B21" s="7" t="s">
        <v>17</v>
      </c>
      <c r="C21" s="8" t="s">
        <v>159</v>
      </c>
      <c r="D21" s="9" t="s">
        <v>160</v>
      </c>
      <c r="E21" s="54">
        <v>7</v>
      </c>
      <c r="F21" s="57">
        <v>1</v>
      </c>
      <c r="G21" s="58">
        <v>8</v>
      </c>
      <c r="H21" s="59"/>
      <c r="I21" s="60">
        <v>10</v>
      </c>
      <c r="J21" s="61"/>
      <c r="K21" s="60">
        <v>8</v>
      </c>
      <c r="L21" s="59"/>
      <c r="M21" s="60">
        <v>10</v>
      </c>
      <c r="N21" s="57">
        <v>1</v>
      </c>
      <c r="O21" s="50">
        <v>43</v>
      </c>
      <c r="P21" s="16">
        <v>2</v>
      </c>
      <c r="Q21" s="136">
        <v>0.13479623824451412</v>
      </c>
      <c r="R21" s="11">
        <v>0.046511627906976744</v>
      </c>
      <c r="S21" s="134">
        <v>10</v>
      </c>
      <c r="T21" s="59">
        <v>0</v>
      </c>
      <c r="U21" s="60">
        <v>50</v>
      </c>
      <c r="V21" s="53">
        <v>2</v>
      </c>
      <c r="W21" s="104">
        <f t="shared" si="0"/>
        <v>0.14925373134328357</v>
      </c>
      <c r="X21" s="133">
        <f t="shared" si="1"/>
        <v>0</v>
      </c>
      <c r="Y21" s="52">
        <v>750</v>
      </c>
      <c r="Z21" s="8">
        <v>3</v>
      </c>
      <c r="AA21" s="52">
        <v>0</v>
      </c>
      <c r="AB21" s="55"/>
      <c r="AC21" s="56"/>
    </row>
    <row r="22" spans="1:29" ht="13.5">
      <c r="A22" s="6">
        <v>19</v>
      </c>
      <c r="B22" s="7" t="s">
        <v>18</v>
      </c>
      <c r="C22" s="8" t="s">
        <v>161</v>
      </c>
      <c r="D22" s="9" t="s">
        <v>162</v>
      </c>
      <c r="E22" s="54">
        <v>9</v>
      </c>
      <c r="F22" s="57">
        <v>1</v>
      </c>
      <c r="G22" s="58">
        <v>9</v>
      </c>
      <c r="H22" s="59"/>
      <c r="I22" s="60">
        <v>9</v>
      </c>
      <c r="J22" s="61">
        <v>1</v>
      </c>
      <c r="K22" s="60">
        <v>7</v>
      </c>
      <c r="L22" s="59"/>
      <c r="M22" s="60">
        <v>9</v>
      </c>
      <c r="N22" s="57"/>
      <c r="O22" s="50">
        <v>43</v>
      </c>
      <c r="P22" s="16">
        <v>2</v>
      </c>
      <c r="Q22" s="136">
        <v>0.13479623824451412</v>
      </c>
      <c r="R22" s="11">
        <v>0.046511627906976744</v>
      </c>
      <c r="S22" s="130">
        <v>6</v>
      </c>
      <c r="T22" s="13">
        <v>0</v>
      </c>
      <c r="U22" s="15">
        <v>48</v>
      </c>
      <c r="V22" s="9">
        <v>2</v>
      </c>
      <c r="W22" s="104">
        <f t="shared" si="0"/>
        <v>0.08955223880597014</v>
      </c>
      <c r="X22" s="133">
        <f t="shared" si="1"/>
        <v>0</v>
      </c>
      <c r="Y22" s="16">
        <v>762</v>
      </c>
      <c r="Z22" s="62">
        <v>3</v>
      </c>
      <c r="AA22" s="16">
        <v>2</v>
      </c>
      <c r="AB22" s="17"/>
      <c r="AC22" s="18"/>
    </row>
    <row r="23" spans="1:29" ht="13.5">
      <c r="A23" s="6">
        <v>20</v>
      </c>
      <c r="B23" s="7" t="s">
        <v>19</v>
      </c>
      <c r="C23" s="8" t="s">
        <v>163</v>
      </c>
      <c r="D23" s="9" t="s">
        <v>160</v>
      </c>
      <c r="E23" s="10">
        <v>7</v>
      </c>
      <c r="F23" s="11">
        <v>1</v>
      </c>
      <c r="G23" s="12">
        <v>9</v>
      </c>
      <c r="H23" s="13"/>
      <c r="I23" s="15">
        <v>9</v>
      </c>
      <c r="J23" s="49"/>
      <c r="K23" s="15">
        <v>8</v>
      </c>
      <c r="L23" s="13"/>
      <c r="M23" s="15">
        <v>9</v>
      </c>
      <c r="N23" s="11"/>
      <c r="O23" s="50">
        <v>42</v>
      </c>
      <c r="P23" s="16">
        <v>1</v>
      </c>
      <c r="Q23" s="136">
        <v>0.13166144200626959</v>
      </c>
      <c r="R23" s="11">
        <v>0.023809523809523808</v>
      </c>
      <c r="S23" s="130">
        <v>9</v>
      </c>
      <c r="T23" s="13">
        <v>0</v>
      </c>
      <c r="U23" s="15">
        <v>48</v>
      </c>
      <c r="V23" s="9">
        <v>1</v>
      </c>
      <c r="W23" s="104">
        <f t="shared" si="0"/>
        <v>0.13432835820895522</v>
      </c>
      <c r="X23" s="133">
        <f t="shared" si="1"/>
        <v>0</v>
      </c>
      <c r="Y23" s="16">
        <v>739</v>
      </c>
      <c r="Z23" s="62">
        <v>2</v>
      </c>
      <c r="AA23" s="16">
        <v>1</v>
      </c>
      <c r="AB23" s="17"/>
      <c r="AC23" s="18"/>
    </row>
    <row r="24" spans="1:29" ht="13.5">
      <c r="A24" s="6">
        <v>21</v>
      </c>
      <c r="B24" s="7" t="s">
        <v>264</v>
      </c>
      <c r="C24" s="8" t="s">
        <v>164</v>
      </c>
      <c r="D24" s="9" t="s">
        <v>134</v>
      </c>
      <c r="E24" s="54">
        <v>9</v>
      </c>
      <c r="F24" s="57"/>
      <c r="G24" s="58">
        <v>14</v>
      </c>
      <c r="H24" s="59">
        <v>1</v>
      </c>
      <c r="I24" s="60">
        <v>7</v>
      </c>
      <c r="J24" s="61">
        <v>1</v>
      </c>
      <c r="K24" s="60">
        <v>8</v>
      </c>
      <c r="L24" s="59"/>
      <c r="M24" s="60">
        <v>4</v>
      </c>
      <c r="N24" s="57"/>
      <c r="O24" s="50">
        <v>42</v>
      </c>
      <c r="P24" s="16">
        <v>2</v>
      </c>
      <c r="Q24" s="136">
        <v>0.13166144200626959</v>
      </c>
      <c r="R24" s="11">
        <v>0.047619047619047616</v>
      </c>
      <c r="S24" s="130">
        <v>0</v>
      </c>
      <c r="T24" s="13">
        <v>0</v>
      </c>
      <c r="U24" s="15">
        <v>42</v>
      </c>
      <c r="V24" s="9">
        <v>2</v>
      </c>
      <c r="W24" s="104">
        <f t="shared" si="0"/>
        <v>0</v>
      </c>
      <c r="X24" s="133">
        <v>0</v>
      </c>
      <c r="Y24" s="16">
        <v>831</v>
      </c>
      <c r="Z24" s="62">
        <v>6</v>
      </c>
      <c r="AA24" s="16">
        <v>5</v>
      </c>
      <c r="AB24" s="17"/>
      <c r="AC24" s="18"/>
    </row>
    <row r="25" spans="1:29" ht="13.5">
      <c r="A25" s="6">
        <v>22</v>
      </c>
      <c r="B25" s="7" t="s">
        <v>265</v>
      </c>
      <c r="C25" s="8" t="s">
        <v>165</v>
      </c>
      <c r="D25" s="64" t="s">
        <v>166</v>
      </c>
      <c r="E25" s="54">
        <v>10</v>
      </c>
      <c r="F25" s="57">
        <v>2</v>
      </c>
      <c r="G25" s="58">
        <v>9</v>
      </c>
      <c r="H25" s="59">
        <v>1</v>
      </c>
      <c r="I25" s="60">
        <v>6</v>
      </c>
      <c r="J25" s="61">
        <v>1</v>
      </c>
      <c r="K25" s="60">
        <v>9</v>
      </c>
      <c r="L25" s="59"/>
      <c r="M25" s="60">
        <v>8</v>
      </c>
      <c r="N25" s="57">
        <v>1</v>
      </c>
      <c r="O25" s="50">
        <v>42</v>
      </c>
      <c r="P25" s="16">
        <v>5</v>
      </c>
      <c r="Q25" s="136">
        <v>0.13166144200626959</v>
      </c>
      <c r="R25" s="11">
        <v>0.11904761904761904</v>
      </c>
      <c r="S25" s="134">
        <v>7</v>
      </c>
      <c r="T25" s="59">
        <v>1</v>
      </c>
      <c r="U25" s="60">
        <v>46</v>
      </c>
      <c r="V25" s="53">
        <v>6</v>
      </c>
      <c r="W25" s="104">
        <f t="shared" si="0"/>
        <v>0.1044776119402985</v>
      </c>
      <c r="X25" s="133">
        <f>T25/S25</f>
        <v>0.14285714285714285</v>
      </c>
      <c r="Y25" s="52">
        <v>823</v>
      </c>
      <c r="Z25" s="8">
        <v>1</v>
      </c>
      <c r="AA25" s="52">
        <v>2</v>
      </c>
      <c r="AB25" s="55"/>
      <c r="AC25" s="56"/>
    </row>
    <row r="26" spans="1:29" ht="13.5">
      <c r="A26" s="6">
        <v>23</v>
      </c>
      <c r="B26" s="7" t="s">
        <v>266</v>
      </c>
      <c r="C26" s="8" t="s">
        <v>167</v>
      </c>
      <c r="D26" s="53" t="s">
        <v>147</v>
      </c>
      <c r="E26" s="10">
        <v>10</v>
      </c>
      <c r="F26" s="11"/>
      <c r="G26" s="12">
        <v>10</v>
      </c>
      <c r="H26" s="13"/>
      <c r="I26" s="15">
        <v>9</v>
      </c>
      <c r="J26" s="49"/>
      <c r="K26" s="15">
        <v>7</v>
      </c>
      <c r="L26" s="13">
        <v>1</v>
      </c>
      <c r="M26" s="15">
        <v>5</v>
      </c>
      <c r="N26" s="11">
        <v>1</v>
      </c>
      <c r="O26" s="50">
        <v>41</v>
      </c>
      <c r="P26" s="16">
        <v>2</v>
      </c>
      <c r="Q26" s="136">
        <v>0.12852664576802508</v>
      </c>
      <c r="R26" s="11">
        <v>0.04878048780487805</v>
      </c>
      <c r="S26" s="134">
        <v>0</v>
      </c>
      <c r="T26" s="59">
        <v>0</v>
      </c>
      <c r="U26" s="60">
        <v>41</v>
      </c>
      <c r="V26" s="53">
        <v>2</v>
      </c>
      <c r="W26" s="104">
        <f t="shared" si="0"/>
        <v>0</v>
      </c>
      <c r="X26" s="133">
        <v>0</v>
      </c>
      <c r="Y26" s="52">
        <v>805</v>
      </c>
      <c r="Z26" s="8">
        <v>2</v>
      </c>
      <c r="AA26" s="52">
        <v>4</v>
      </c>
      <c r="AB26" s="55"/>
      <c r="AC26" s="56"/>
    </row>
    <row r="27" spans="1:29" ht="13.5">
      <c r="A27" s="6">
        <v>24</v>
      </c>
      <c r="B27" s="7" t="s">
        <v>267</v>
      </c>
      <c r="C27" s="8" t="s">
        <v>168</v>
      </c>
      <c r="D27" s="9" t="s">
        <v>169</v>
      </c>
      <c r="E27" s="10">
        <v>7</v>
      </c>
      <c r="F27" s="11">
        <v>2</v>
      </c>
      <c r="G27" s="12">
        <v>9</v>
      </c>
      <c r="H27" s="13">
        <v>1</v>
      </c>
      <c r="I27" s="15">
        <v>11</v>
      </c>
      <c r="J27" s="49"/>
      <c r="K27" s="15">
        <v>5</v>
      </c>
      <c r="L27" s="13">
        <v>1</v>
      </c>
      <c r="M27" s="15">
        <v>9</v>
      </c>
      <c r="N27" s="11">
        <v>2</v>
      </c>
      <c r="O27" s="50">
        <v>41</v>
      </c>
      <c r="P27" s="16">
        <v>6</v>
      </c>
      <c r="Q27" s="136">
        <v>0.12852664576802508</v>
      </c>
      <c r="R27" s="11">
        <v>0.14634146341463414</v>
      </c>
      <c r="S27" s="134">
        <v>10</v>
      </c>
      <c r="T27" s="59">
        <v>3</v>
      </c>
      <c r="U27" s="60">
        <v>42</v>
      </c>
      <c r="V27" s="53">
        <v>6</v>
      </c>
      <c r="W27" s="104">
        <f t="shared" si="0"/>
        <v>0.14925373134328357</v>
      </c>
      <c r="X27" s="133">
        <f aca="true" t="shared" si="2" ref="X27:X34">T27/S27</f>
        <v>0.3</v>
      </c>
      <c r="Y27" s="52">
        <v>567</v>
      </c>
      <c r="Z27" s="8">
        <v>1</v>
      </c>
      <c r="AA27" s="52">
        <v>1</v>
      </c>
      <c r="AB27" s="55"/>
      <c r="AC27" s="56"/>
    </row>
    <row r="28" spans="1:29" ht="13.5">
      <c r="A28" s="6">
        <v>25</v>
      </c>
      <c r="B28" s="7" t="s">
        <v>268</v>
      </c>
      <c r="C28" s="8" t="s">
        <v>170</v>
      </c>
      <c r="D28" s="64" t="s">
        <v>171</v>
      </c>
      <c r="E28" s="10">
        <v>8</v>
      </c>
      <c r="F28" s="11">
        <v>1</v>
      </c>
      <c r="G28" s="12">
        <v>9</v>
      </c>
      <c r="H28" s="13"/>
      <c r="I28" s="15">
        <v>8</v>
      </c>
      <c r="J28" s="49"/>
      <c r="K28" s="15">
        <v>6</v>
      </c>
      <c r="L28" s="13">
        <v>1</v>
      </c>
      <c r="M28" s="15">
        <v>10</v>
      </c>
      <c r="N28" s="11">
        <v>1</v>
      </c>
      <c r="O28" s="50">
        <v>41</v>
      </c>
      <c r="P28" s="16">
        <v>3</v>
      </c>
      <c r="Q28" s="136">
        <v>0.12852664576802508</v>
      </c>
      <c r="R28" s="11">
        <v>0.07317073170731707</v>
      </c>
      <c r="S28" s="134">
        <v>9</v>
      </c>
      <c r="T28" s="59">
        <v>0</v>
      </c>
      <c r="U28" s="60">
        <v>46</v>
      </c>
      <c r="V28" s="53">
        <v>3</v>
      </c>
      <c r="W28" s="104">
        <f t="shared" si="0"/>
        <v>0.13432835820895522</v>
      </c>
      <c r="X28" s="133">
        <f t="shared" si="2"/>
        <v>0</v>
      </c>
      <c r="Y28" s="52">
        <v>754</v>
      </c>
      <c r="Z28" s="8">
        <v>2</v>
      </c>
      <c r="AA28" s="52">
        <v>0</v>
      </c>
      <c r="AB28" s="55"/>
      <c r="AC28" s="56"/>
    </row>
    <row r="29" spans="1:29" ht="13.5">
      <c r="A29" s="6">
        <v>26</v>
      </c>
      <c r="B29" s="7" t="s">
        <v>269</v>
      </c>
      <c r="C29" s="8" t="s">
        <v>172</v>
      </c>
      <c r="D29" s="64" t="s">
        <v>173</v>
      </c>
      <c r="E29" s="10">
        <v>10</v>
      </c>
      <c r="F29" s="11"/>
      <c r="G29" s="12">
        <v>9</v>
      </c>
      <c r="H29" s="13">
        <v>1</v>
      </c>
      <c r="I29" s="15">
        <v>7</v>
      </c>
      <c r="J29" s="49">
        <v>1</v>
      </c>
      <c r="K29" s="15">
        <v>6</v>
      </c>
      <c r="L29" s="13"/>
      <c r="M29" s="15">
        <v>9</v>
      </c>
      <c r="N29" s="11">
        <v>1</v>
      </c>
      <c r="O29" s="50">
        <v>41</v>
      </c>
      <c r="P29" s="16">
        <v>3</v>
      </c>
      <c r="Q29" s="136">
        <v>0.12852664576802508</v>
      </c>
      <c r="R29" s="11">
        <v>0.07317073170731707</v>
      </c>
      <c r="S29" s="134">
        <v>7</v>
      </c>
      <c r="T29" s="59">
        <v>1</v>
      </c>
      <c r="U29" s="60">
        <v>45</v>
      </c>
      <c r="V29" s="53">
        <v>3</v>
      </c>
      <c r="W29" s="104">
        <f t="shared" si="0"/>
        <v>0.1044776119402985</v>
      </c>
      <c r="X29" s="133">
        <f t="shared" si="2"/>
        <v>0.14285714285714285</v>
      </c>
      <c r="Y29" s="65">
        <v>874</v>
      </c>
      <c r="Z29" s="8">
        <v>3</v>
      </c>
      <c r="AA29" s="52">
        <v>2</v>
      </c>
      <c r="AB29" s="55"/>
      <c r="AC29" s="56"/>
    </row>
    <row r="30" spans="1:29" ht="13.5">
      <c r="A30" s="6">
        <v>27</v>
      </c>
      <c r="B30" s="7" t="s">
        <v>270</v>
      </c>
      <c r="C30" s="8" t="s">
        <v>174</v>
      </c>
      <c r="D30" s="9" t="s">
        <v>175</v>
      </c>
      <c r="E30" s="54">
        <v>5</v>
      </c>
      <c r="F30" s="57"/>
      <c r="G30" s="58">
        <v>11</v>
      </c>
      <c r="H30" s="59">
        <v>1</v>
      </c>
      <c r="I30" s="60">
        <v>9</v>
      </c>
      <c r="J30" s="61"/>
      <c r="K30" s="60">
        <v>10</v>
      </c>
      <c r="L30" s="59"/>
      <c r="M30" s="60">
        <v>6</v>
      </c>
      <c r="N30" s="57"/>
      <c r="O30" s="50">
        <v>41</v>
      </c>
      <c r="P30" s="16">
        <v>1</v>
      </c>
      <c r="Q30" s="136">
        <v>0.12852664576802508</v>
      </c>
      <c r="R30" s="11">
        <v>0.024390243902439025</v>
      </c>
      <c r="S30" s="130">
        <v>10</v>
      </c>
      <c r="T30" s="13">
        <v>1</v>
      </c>
      <c r="U30" s="15">
        <v>46</v>
      </c>
      <c r="V30" s="9">
        <v>1</v>
      </c>
      <c r="W30" s="104">
        <f t="shared" si="0"/>
        <v>0.14925373134328357</v>
      </c>
      <c r="X30" s="133">
        <f t="shared" si="2"/>
        <v>0.1</v>
      </c>
      <c r="Y30" s="16">
        <v>618</v>
      </c>
      <c r="Z30" s="62">
        <v>0</v>
      </c>
      <c r="AA30" s="16">
        <v>1</v>
      </c>
      <c r="AB30" s="17"/>
      <c r="AC30" s="18"/>
    </row>
    <row r="31" spans="1:29" ht="13.5">
      <c r="A31" s="6">
        <v>28</v>
      </c>
      <c r="B31" s="7" t="s">
        <v>271</v>
      </c>
      <c r="C31" s="8" t="s">
        <v>176</v>
      </c>
      <c r="D31" s="9" t="s">
        <v>177</v>
      </c>
      <c r="E31" s="10">
        <v>5</v>
      </c>
      <c r="F31" s="11"/>
      <c r="G31" s="12">
        <v>12</v>
      </c>
      <c r="H31" s="13"/>
      <c r="I31" s="15">
        <v>7</v>
      </c>
      <c r="J31" s="49"/>
      <c r="K31" s="15">
        <v>8</v>
      </c>
      <c r="L31" s="13">
        <v>1</v>
      </c>
      <c r="M31" s="15">
        <v>8</v>
      </c>
      <c r="N31" s="11"/>
      <c r="O31" s="50">
        <v>40</v>
      </c>
      <c r="P31" s="16">
        <v>1</v>
      </c>
      <c r="Q31" s="136">
        <v>0.12539184952978055</v>
      </c>
      <c r="R31" s="11">
        <v>0.025</v>
      </c>
      <c r="S31" s="134">
        <v>10</v>
      </c>
      <c r="T31" s="59">
        <v>0</v>
      </c>
      <c r="U31" s="60">
        <v>45</v>
      </c>
      <c r="V31" s="53">
        <v>1</v>
      </c>
      <c r="W31" s="104">
        <f t="shared" si="0"/>
        <v>0.14925373134328357</v>
      </c>
      <c r="X31" s="133">
        <f t="shared" si="2"/>
        <v>0</v>
      </c>
      <c r="Y31" s="52">
        <v>642</v>
      </c>
      <c r="Z31" s="8">
        <v>0</v>
      </c>
      <c r="AA31" s="52">
        <v>2</v>
      </c>
      <c r="AB31" s="55"/>
      <c r="AC31" s="56"/>
    </row>
    <row r="32" spans="1:29" ht="13.5">
      <c r="A32" s="6">
        <v>29</v>
      </c>
      <c r="B32" s="7" t="s">
        <v>272</v>
      </c>
      <c r="C32" s="8" t="s">
        <v>178</v>
      </c>
      <c r="D32" s="9" t="s">
        <v>179</v>
      </c>
      <c r="E32" s="10">
        <v>8</v>
      </c>
      <c r="F32" s="11"/>
      <c r="G32" s="12">
        <v>7</v>
      </c>
      <c r="H32" s="13">
        <v>1</v>
      </c>
      <c r="I32" s="15">
        <v>9</v>
      </c>
      <c r="J32" s="49">
        <v>1</v>
      </c>
      <c r="K32" s="15">
        <v>7</v>
      </c>
      <c r="L32" s="13">
        <v>1</v>
      </c>
      <c r="M32" s="15">
        <v>9</v>
      </c>
      <c r="N32" s="11">
        <v>1</v>
      </c>
      <c r="O32" s="50">
        <v>40</v>
      </c>
      <c r="P32" s="16">
        <v>4</v>
      </c>
      <c r="Q32" s="136">
        <v>0.12539184952978055</v>
      </c>
      <c r="R32" s="11">
        <v>0.1</v>
      </c>
      <c r="S32" s="134">
        <v>7</v>
      </c>
      <c r="T32" s="59">
        <v>1</v>
      </c>
      <c r="U32" s="60">
        <v>44</v>
      </c>
      <c r="V32" s="53">
        <v>4</v>
      </c>
      <c r="W32" s="104">
        <f t="shared" si="0"/>
        <v>0.1044776119402985</v>
      </c>
      <c r="X32" s="133">
        <f t="shared" si="2"/>
        <v>0.14285714285714285</v>
      </c>
      <c r="Y32" s="65">
        <v>982</v>
      </c>
      <c r="Z32" s="8">
        <v>5</v>
      </c>
      <c r="AA32" s="52">
        <v>9</v>
      </c>
      <c r="AB32" s="55"/>
      <c r="AC32" s="56"/>
    </row>
    <row r="33" spans="1:29" ht="13.5">
      <c r="A33" s="6">
        <v>30</v>
      </c>
      <c r="B33" s="7" t="s">
        <v>273</v>
      </c>
      <c r="C33" s="8" t="s">
        <v>180</v>
      </c>
      <c r="D33" s="9" t="s">
        <v>181</v>
      </c>
      <c r="E33" s="10">
        <v>8</v>
      </c>
      <c r="F33" s="11"/>
      <c r="G33" s="12">
        <v>8</v>
      </c>
      <c r="H33" s="13"/>
      <c r="I33" s="15">
        <v>7</v>
      </c>
      <c r="J33" s="49">
        <v>1</v>
      </c>
      <c r="K33" s="15">
        <v>9</v>
      </c>
      <c r="L33" s="13">
        <v>1</v>
      </c>
      <c r="M33" s="15">
        <v>8</v>
      </c>
      <c r="N33" s="11"/>
      <c r="O33" s="50">
        <v>40</v>
      </c>
      <c r="P33" s="16">
        <v>2</v>
      </c>
      <c r="Q33" s="136">
        <v>0.12539184952978055</v>
      </c>
      <c r="R33" s="11">
        <v>0.05</v>
      </c>
      <c r="S33" s="134">
        <v>9</v>
      </c>
      <c r="T33" s="59">
        <v>0</v>
      </c>
      <c r="U33" s="60">
        <v>46</v>
      </c>
      <c r="V33" s="53">
        <v>2</v>
      </c>
      <c r="W33" s="104">
        <f t="shared" si="0"/>
        <v>0.13432835820895522</v>
      </c>
      <c r="X33" s="133">
        <f t="shared" si="2"/>
        <v>0</v>
      </c>
      <c r="Y33" s="65">
        <v>913</v>
      </c>
      <c r="Z33" s="8">
        <v>8</v>
      </c>
      <c r="AA33" s="52">
        <v>3</v>
      </c>
      <c r="AB33" s="55"/>
      <c r="AC33" s="56"/>
    </row>
    <row r="34" spans="1:29" ht="13.5">
      <c r="A34" s="6">
        <v>31</v>
      </c>
      <c r="B34" s="7" t="s">
        <v>274</v>
      </c>
      <c r="C34" s="8" t="s">
        <v>182</v>
      </c>
      <c r="D34" s="53" t="s">
        <v>147</v>
      </c>
      <c r="E34" s="10">
        <v>10</v>
      </c>
      <c r="F34" s="11">
        <v>1</v>
      </c>
      <c r="G34" s="12">
        <v>9</v>
      </c>
      <c r="H34" s="13">
        <v>2</v>
      </c>
      <c r="I34" s="15">
        <v>8</v>
      </c>
      <c r="J34" s="49"/>
      <c r="K34" s="15">
        <v>9</v>
      </c>
      <c r="L34" s="13"/>
      <c r="M34" s="15">
        <v>4</v>
      </c>
      <c r="N34" s="11">
        <v>1</v>
      </c>
      <c r="O34" s="50">
        <v>40</v>
      </c>
      <c r="P34" s="16">
        <v>4</v>
      </c>
      <c r="Q34" s="136">
        <v>0.12539184952978055</v>
      </c>
      <c r="R34" s="11">
        <v>0.1</v>
      </c>
      <c r="S34" s="134">
        <v>8</v>
      </c>
      <c r="T34" s="59">
        <v>0</v>
      </c>
      <c r="U34" s="60">
        <v>45</v>
      </c>
      <c r="V34" s="53">
        <v>4</v>
      </c>
      <c r="W34" s="104">
        <f t="shared" si="0"/>
        <v>0.11940298507462686</v>
      </c>
      <c r="X34" s="133">
        <f t="shared" si="2"/>
        <v>0</v>
      </c>
      <c r="Y34" s="52">
        <v>856</v>
      </c>
      <c r="Z34" s="8">
        <v>4</v>
      </c>
      <c r="AA34" s="52">
        <v>4</v>
      </c>
      <c r="AB34" s="55"/>
      <c r="AC34" s="56"/>
    </row>
    <row r="35" spans="1:29" ht="13.5">
      <c r="A35" s="6">
        <v>32</v>
      </c>
      <c r="B35" s="7" t="s">
        <v>275</v>
      </c>
      <c r="C35" s="8"/>
      <c r="D35" s="53"/>
      <c r="E35" s="54">
        <v>9</v>
      </c>
      <c r="F35" s="57"/>
      <c r="G35" s="58">
        <v>9</v>
      </c>
      <c r="H35" s="59"/>
      <c r="I35" s="60">
        <v>6</v>
      </c>
      <c r="J35" s="61"/>
      <c r="K35" s="60">
        <v>8</v>
      </c>
      <c r="L35" s="59"/>
      <c r="M35" s="60">
        <v>8</v>
      </c>
      <c r="N35" s="57"/>
      <c r="O35" s="50">
        <v>40</v>
      </c>
      <c r="P35" s="16">
        <v>0</v>
      </c>
      <c r="Q35" s="136">
        <v>0.12539184952978055</v>
      </c>
      <c r="R35" s="11">
        <v>0</v>
      </c>
      <c r="S35" s="134" t="s">
        <v>86</v>
      </c>
      <c r="T35" s="59"/>
      <c r="U35" s="15"/>
      <c r="V35" s="9"/>
      <c r="W35" s="104"/>
      <c r="X35" s="133"/>
      <c r="Y35" s="16"/>
      <c r="Z35" s="62"/>
      <c r="AA35" s="16"/>
      <c r="AB35" s="17"/>
      <c r="AC35" s="56"/>
    </row>
    <row r="36" spans="1:29" ht="13.5">
      <c r="A36" s="6">
        <v>33</v>
      </c>
      <c r="B36" s="7" t="s">
        <v>276</v>
      </c>
      <c r="C36" s="8" t="s">
        <v>184</v>
      </c>
      <c r="D36" s="53" t="s">
        <v>185</v>
      </c>
      <c r="E36" s="54">
        <v>9</v>
      </c>
      <c r="F36" s="57"/>
      <c r="G36" s="58">
        <v>9</v>
      </c>
      <c r="H36" s="59"/>
      <c r="I36" s="60">
        <v>7</v>
      </c>
      <c r="J36" s="61">
        <v>1</v>
      </c>
      <c r="K36" s="60">
        <v>8</v>
      </c>
      <c r="L36" s="59"/>
      <c r="M36" s="60">
        <v>7</v>
      </c>
      <c r="N36" s="57"/>
      <c r="O36" s="50">
        <v>40</v>
      </c>
      <c r="P36" s="16">
        <v>1</v>
      </c>
      <c r="Q36" s="136">
        <v>0.12539184952978055</v>
      </c>
      <c r="R36" s="11">
        <v>0.025</v>
      </c>
      <c r="S36" s="130">
        <v>5</v>
      </c>
      <c r="T36" s="13">
        <v>1</v>
      </c>
      <c r="U36" s="15">
        <v>45</v>
      </c>
      <c r="V36" s="9">
        <v>2</v>
      </c>
      <c r="W36" s="104">
        <f aca="true" t="shared" si="3" ref="W36:W61">S36/67</f>
        <v>0.07462686567164178</v>
      </c>
      <c r="X36" s="133">
        <f aca="true" t="shared" si="4" ref="X36:X51">T36/S36</f>
        <v>0.2</v>
      </c>
      <c r="Y36" s="65">
        <v>872</v>
      </c>
      <c r="Z36" s="62">
        <v>6</v>
      </c>
      <c r="AA36" s="16">
        <v>1</v>
      </c>
      <c r="AB36" s="17"/>
      <c r="AC36" s="18"/>
    </row>
    <row r="37" spans="1:29" ht="13.5">
      <c r="A37" s="6">
        <v>34</v>
      </c>
      <c r="B37" s="7" t="s">
        <v>277</v>
      </c>
      <c r="C37" s="8" t="s">
        <v>186</v>
      </c>
      <c r="D37" s="9" t="s">
        <v>153</v>
      </c>
      <c r="E37" s="10">
        <v>5</v>
      </c>
      <c r="F37" s="11"/>
      <c r="G37" s="12">
        <v>8</v>
      </c>
      <c r="H37" s="13"/>
      <c r="I37" s="15">
        <v>8</v>
      </c>
      <c r="J37" s="49">
        <v>3</v>
      </c>
      <c r="K37" s="15">
        <v>7</v>
      </c>
      <c r="L37" s="13">
        <v>2</v>
      </c>
      <c r="M37" s="15">
        <v>11</v>
      </c>
      <c r="N37" s="11">
        <v>2</v>
      </c>
      <c r="O37" s="50">
        <v>39</v>
      </c>
      <c r="P37" s="16">
        <v>7</v>
      </c>
      <c r="Q37" s="136">
        <v>0.12225705329153605</v>
      </c>
      <c r="R37" s="11">
        <v>0.1794871794871795</v>
      </c>
      <c r="S37" s="134">
        <v>10</v>
      </c>
      <c r="T37" s="59">
        <v>2</v>
      </c>
      <c r="U37" s="60">
        <v>40</v>
      </c>
      <c r="V37" s="53">
        <v>7</v>
      </c>
      <c r="W37" s="104">
        <f t="shared" si="3"/>
        <v>0.14925373134328357</v>
      </c>
      <c r="X37" s="133">
        <f t="shared" si="4"/>
        <v>0.2</v>
      </c>
      <c r="Y37" s="52">
        <v>574</v>
      </c>
      <c r="Z37" s="8">
        <v>1</v>
      </c>
      <c r="AA37" s="52">
        <v>0</v>
      </c>
      <c r="AB37" s="55"/>
      <c r="AC37" s="56"/>
    </row>
    <row r="38" spans="1:29" ht="13.5">
      <c r="A38" s="6">
        <v>35</v>
      </c>
      <c r="B38" s="7" t="s">
        <v>278</v>
      </c>
      <c r="C38" s="8" t="s">
        <v>187</v>
      </c>
      <c r="D38" s="64" t="s">
        <v>188</v>
      </c>
      <c r="E38" s="10">
        <v>9</v>
      </c>
      <c r="F38" s="11"/>
      <c r="G38" s="12">
        <v>8</v>
      </c>
      <c r="H38" s="13"/>
      <c r="I38" s="15">
        <v>8</v>
      </c>
      <c r="J38" s="49"/>
      <c r="K38" s="15">
        <v>5</v>
      </c>
      <c r="L38" s="13">
        <v>1</v>
      </c>
      <c r="M38" s="15">
        <v>9</v>
      </c>
      <c r="N38" s="11">
        <v>1</v>
      </c>
      <c r="O38" s="50">
        <v>39</v>
      </c>
      <c r="P38" s="16">
        <v>2</v>
      </c>
      <c r="Q38" s="136">
        <v>0.12225705329153605</v>
      </c>
      <c r="R38" s="11">
        <v>0.05128205128205128</v>
      </c>
      <c r="S38" s="130">
        <v>9</v>
      </c>
      <c r="T38" s="13">
        <v>0</v>
      </c>
      <c r="U38" s="15">
        <v>44</v>
      </c>
      <c r="V38" s="9">
        <v>2</v>
      </c>
      <c r="W38" s="104">
        <f t="shared" si="3"/>
        <v>0.13432835820895522</v>
      </c>
      <c r="X38" s="133">
        <f t="shared" si="4"/>
        <v>0</v>
      </c>
      <c r="Y38" s="65">
        <v>869</v>
      </c>
      <c r="Z38" s="62">
        <v>7</v>
      </c>
      <c r="AA38" s="16">
        <v>5</v>
      </c>
      <c r="AB38" s="17"/>
      <c r="AC38" s="18"/>
    </row>
    <row r="39" spans="1:29" ht="13.5">
      <c r="A39" s="6">
        <v>36</v>
      </c>
      <c r="B39" s="7" t="s">
        <v>279</v>
      </c>
      <c r="C39" s="8" t="s">
        <v>189</v>
      </c>
      <c r="D39" s="9" t="s">
        <v>181</v>
      </c>
      <c r="E39" s="54">
        <v>9</v>
      </c>
      <c r="F39" s="57">
        <v>1</v>
      </c>
      <c r="G39" s="58">
        <v>8</v>
      </c>
      <c r="H39" s="59"/>
      <c r="I39" s="60">
        <v>9</v>
      </c>
      <c r="J39" s="61"/>
      <c r="K39" s="60">
        <v>8</v>
      </c>
      <c r="L39" s="59">
        <v>1</v>
      </c>
      <c r="M39" s="60">
        <v>5</v>
      </c>
      <c r="N39" s="57">
        <v>1</v>
      </c>
      <c r="O39" s="50">
        <v>39</v>
      </c>
      <c r="P39" s="16">
        <v>3</v>
      </c>
      <c r="Q39" s="136">
        <v>0.12225705329153605</v>
      </c>
      <c r="R39" s="11">
        <v>0.07692307692307693</v>
      </c>
      <c r="S39" s="130">
        <v>5</v>
      </c>
      <c r="T39" s="13">
        <v>0</v>
      </c>
      <c r="U39" s="15">
        <v>41</v>
      </c>
      <c r="V39" s="9">
        <v>3</v>
      </c>
      <c r="W39" s="104">
        <f t="shared" si="3"/>
        <v>0.07462686567164178</v>
      </c>
      <c r="X39" s="133">
        <f t="shared" si="4"/>
        <v>0</v>
      </c>
      <c r="Y39" s="65">
        <v>872</v>
      </c>
      <c r="Z39" s="62">
        <v>6</v>
      </c>
      <c r="AA39" s="16">
        <v>8</v>
      </c>
      <c r="AB39" s="17"/>
      <c r="AC39" s="18"/>
    </row>
    <row r="40" spans="1:29" ht="13.5">
      <c r="A40" s="6">
        <v>37</v>
      </c>
      <c r="B40" s="7" t="s">
        <v>280</v>
      </c>
      <c r="C40" s="8" t="s">
        <v>190</v>
      </c>
      <c r="D40" s="9" t="s">
        <v>191</v>
      </c>
      <c r="E40" s="10">
        <v>8</v>
      </c>
      <c r="F40" s="11">
        <v>1</v>
      </c>
      <c r="G40" s="12">
        <v>8</v>
      </c>
      <c r="H40" s="13"/>
      <c r="I40" s="15">
        <v>7</v>
      </c>
      <c r="J40" s="49"/>
      <c r="K40" s="15">
        <v>6</v>
      </c>
      <c r="L40" s="13">
        <v>1</v>
      </c>
      <c r="M40" s="15">
        <v>9</v>
      </c>
      <c r="N40" s="11">
        <v>2</v>
      </c>
      <c r="O40" s="50">
        <v>38</v>
      </c>
      <c r="P40" s="16">
        <v>4</v>
      </c>
      <c r="Q40" s="136">
        <v>0.11912225705329153</v>
      </c>
      <c r="R40" s="11">
        <v>0.10526315789473684</v>
      </c>
      <c r="S40" s="134">
        <v>3</v>
      </c>
      <c r="T40" s="59">
        <v>1</v>
      </c>
      <c r="U40" s="60">
        <v>41</v>
      </c>
      <c r="V40" s="53">
        <v>5</v>
      </c>
      <c r="W40" s="104">
        <f t="shared" si="3"/>
        <v>0.04477611940298507</v>
      </c>
      <c r="X40" s="133">
        <f t="shared" si="4"/>
        <v>0.3333333333333333</v>
      </c>
      <c r="Y40" s="65">
        <v>922</v>
      </c>
      <c r="Z40" s="8">
        <v>5</v>
      </c>
      <c r="AA40" s="52">
        <v>5</v>
      </c>
      <c r="AB40" s="55"/>
      <c r="AC40" s="56"/>
    </row>
    <row r="41" spans="1:29" ht="13.5">
      <c r="A41" s="6">
        <v>38</v>
      </c>
      <c r="B41" s="7" t="s">
        <v>281</v>
      </c>
      <c r="C41" s="8" t="s">
        <v>192</v>
      </c>
      <c r="D41" s="9" t="s">
        <v>162</v>
      </c>
      <c r="E41" s="10">
        <v>8</v>
      </c>
      <c r="F41" s="11">
        <v>1</v>
      </c>
      <c r="G41" s="12">
        <v>9</v>
      </c>
      <c r="H41" s="13">
        <v>1</v>
      </c>
      <c r="I41" s="15">
        <v>9</v>
      </c>
      <c r="J41" s="49">
        <v>1</v>
      </c>
      <c r="K41" s="15">
        <v>1</v>
      </c>
      <c r="L41" s="13">
        <v>1</v>
      </c>
      <c r="M41" s="15">
        <v>11</v>
      </c>
      <c r="N41" s="11">
        <v>1</v>
      </c>
      <c r="O41" s="50">
        <v>38</v>
      </c>
      <c r="P41" s="16">
        <v>5</v>
      </c>
      <c r="Q41" s="136">
        <v>0.11912225705329153</v>
      </c>
      <c r="R41" s="11">
        <v>0.13157894736842105</v>
      </c>
      <c r="S41" s="134">
        <v>8</v>
      </c>
      <c r="T41" s="59">
        <v>1</v>
      </c>
      <c r="U41" s="60">
        <v>42</v>
      </c>
      <c r="V41" s="53">
        <v>5</v>
      </c>
      <c r="W41" s="104">
        <f t="shared" si="3"/>
        <v>0.11940298507462686</v>
      </c>
      <c r="X41" s="133">
        <f t="shared" si="4"/>
        <v>0.125</v>
      </c>
      <c r="Y41" s="52">
        <v>816</v>
      </c>
      <c r="Z41" s="8">
        <v>5</v>
      </c>
      <c r="AA41" s="52">
        <v>1</v>
      </c>
      <c r="AB41" s="55"/>
      <c r="AC41" s="56"/>
    </row>
    <row r="42" spans="1:29" ht="13.5">
      <c r="A42" s="6">
        <v>39</v>
      </c>
      <c r="B42" s="7" t="s">
        <v>282</v>
      </c>
      <c r="C42" s="8" t="s">
        <v>193</v>
      </c>
      <c r="D42" s="9" t="s">
        <v>194</v>
      </c>
      <c r="E42" s="54">
        <v>2</v>
      </c>
      <c r="F42" s="57"/>
      <c r="G42" s="58">
        <v>5</v>
      </c>
      <c r="H42" s="59">
        <v>2</v>
      </c>
      <c r="I42" s="60">
        <v>12</v>
      </c>
      <c r="J42" s="61">
        <v>3</v>
      </c>
      <c r="K42" s="60">
        <v>7</v>
      </c>
      <c r="L42" s="59">
        <v>1</v>
      </c>
      <c r="M42" s="60">
        <v>12</v>
      </c>
      <c r="N42" s="57">
        <v>1</v>
      </c>
      <c r="O42" s="50">
        <v>38</v>
      </c>
      <c r="P42" s="16">
        <v>7</v>
      </c>
      <c r="Q42" s="136">
        <v>0.11912225705329153</v>
      </c>
      <c r="R42" s="11">
        <v>0.18421052631578946</v>
      </c>
      <c r="S42" s="130">
        <v>10</v>
      </c>
      <c r="T42" s="13">
        <v>1</v>
      </c>
      <c r="U42" s="15">
        <v>43</v>
      </c>
      <c r="V42" s="9">
        <v>7</v>
      </c>
      <c r="W42" s="104">
        <f t="shared" si="3"/>
        <v>0.14925373134328357</v>
      </c>
      <c r="X42" s="133">
        <f t="shared" si="4"/>
        <v>0.1</v>
      </c>
      <c r="Y42" s="16">
        <v>614</v>
      </c>
      <c r="Z42" s="62">
        <v>1</v>
      </c>
      <c r="AA42" s="16">
        <v>1</v>
      </c>
      <c r="AB42" s="17"/>
      <c r="AC42" s="18"/>
    </row>
    <row r="43" spans="1:180" s="67" customFormat="1" ht="13.5">
      <c r="A43" s="6">
        <v>40</v>
      </c>
      <c r="B43" s="7" t="s">
        <v>283</v>
      </c>
      <c r="C43" s="8" t="s">
        <v>195</v>
      </c>
      <c r="D43" s="9" t="s">
        <v>179</v>
      </c>
      <c r="E43" s="54">
        <v>9</v>
      </c>
      <c r="F43" s="57">
        <v>1</v>
      </c>
      <c r="G43" s="58">
        <v>9</v>
      </c>
      <c r="H43" s="59">
        <v>2</v>
      </c>
      <c r="I43" s="60">
        <v>9</v>
      </c>
      <c r="J43" s="61">
        <v>2</v>
      </c>
      <c r="K43" s="60">
        <v>0</v>
      </c>
      <c r="L43" s="59"/>
      <c r="M43" s="60">
        <v>11</v>
      </c>
      <c r="N43" s="57">
        <v>1</v>
      </c>
      <c r="O43" s="50">
        <v>38</v>
      </c>
      <c r="P43" s="16">
        <v>6</v>
      </c>
      <c r="Q43" s="136">
        <v>0.11912225705329153</v>
      </c>
      <c r="R43" s="11">
        <v>0.15789473684210525</v>
      </c>
      <c r="S43" s="130">
        <v>8</v>
      </c>
      <c r="T43" s="13">
        <v>0</v>
      </c>
      <c r="U43" s="15">
        <v>44</v>
      </c>
      <c r="V43" s="9">
        <v>6</v>
      </c>
      <c r="W43" s="104">
        <f t="shared" si="3"/>
        <v>0.11940298507462686</v>
      </c>
      <c r="X43" s="133">
        <f t="shared" si="4"/>
        <v>0</v>
      </c>
      <c r="Y43" s="65">
        <v>870</v>
      </c>
      <c r="Z43" s="62">
        <v>3</v>
      </c>
      <c r="AA43" s="16">
        <v>4</v>
      </c>
      <c r="AB43" s="17"/>
      <c r="AC43" s="18"/>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c r="FV43" s="66"/>
      <c r="FW43" s="66"/>
      <c r="FX43" s="66"/>
    </row>
    <row r="44" spans="1:29" ht="13.5">
      <c r="A44" s="6">
        <v>41</v>
      </c>
      <c r="B44" s="7" t="s">
        <v>284</v>
      </c>
      <c r="C44" s="8" t="s">
        <v>196</v>
      </c>
      <c r="D44" s="64" t="s">
        <v>197</v>
      </c>
      <c r="E44" s="10">
        <v>8</v>
      </c>
      <c r="F44" s="11">
        <v>2</v>
      </c>
      <c r="G44" s="12">
        <v>9</v>
      </c>
      <c r="H44" s="13">
        <v>2</v>
      </c>
      <c r="I44" s="15">
        <v>8</v>
      </c>
      <c r="J44" s="49">
        <v>1</v>
      </c>
      <c r="K44" s="15">
        <v>0</v>
      </c>
      <c r="L44" s="13"/>
      <c r="M44" s="15">
        <v>12</v>
      </c>
      <c r="N44" s="11">
        <v>2</v>
      </c>
      <c r="O44" s="50">
        <v>37</v>
      </c>
      <c r="P44" s="16">
        <v>7</v>
      </c>
      <c r="Q44" s="136">
        <v>0.11598746081504702</v>
      </c>
      <c r="R44" s="11">
        <v>0.1891891891891892</v>
      </c>
      <c r="S44" s="134">
        <v>11</v>
      </c>
      <c r="T44" s="59">
        <v>2</v>
      </c>
      <c r="U44" s="60">
        <v>42</v>
      </c>
      <c r="V44" s="53">
        <v>8</v>
      </c>
      <c r="W44" s="104">
        <f t="shared" si="3"/>
        <v>0.16417910447761194</v>
      </c>
      <c r="X44" s="133">
        <f t="shared" si="4"/>
        <v>0.18181818181818182</v>
      </c>
      <c r="Y44" s="52">
        <v>716</v>
      </c>
      <c r="Z44" s="8">
        <v>2</v>
      </c>
      <c r="AA44" s="52">
        <v>1</v>
      </c>
      <c r="AB44" s="55"/>
      <c r="AC44" s="56"/>
    </row>
    <row r="45" spans="1:29" ht="13.5">
      <c r="A45" s="6">
        <v>42</v>
      </c>
      <c r="B45" s="7" t="s">
        <v>285</v>
      </c>
      <c r="C45" s="8" t="s">
        <v>198</v>
      </c>
      <c r="D45" s="9" t="s">
        <v>199</v>
      </c>
      <c r="E45" s="54">
        <v>6</v>
      </c>
      <c r="F45" s="57">
        <v>2</v>
      </c>
      <c r="G45" s="58">
        <v>8</v>
      </c>
      <c r="H45" s="59">
        <v>1</v>
      </c>
      <c r="I45" s="60">
        <v>11</v>
      </c>
      <c r="J45" s="61">
        <v>2</v>
      </c>
      <c r="K45" s="60">
        <v>7</v>
      </c>
      <c r="L45" s="59">
        <v>1</v>
      </c>
      <c r="M45" s="60">
        <v>5</v>
      </c>
      <c r="N45" s="57"/>
      <c r="O45" s="50">
        <v>37</v>
      </c>
      <c r="P45" s="16">
        <v>6</v>
      </c>
      <c r="Q45" s="136">
        <v>0.11598746081504702</v>
      </c>
      <c r="R45" s="11">
        <v>0.16216216216216217</v>
      </c>
      <c r="S45" s="130">
        <v>9</v>
      </c>
      <c r="T45" s="13">
        <v>0</v>
      </c>
      <c r="U45" s="15">
        <v>37</v>
      </c>
      <c r="V45" s="9">
        <v>6</v>
      </c>
      <c r="W45" s="104">
        <f t="shared" si="3"/>
        <v>0.13432835820895522</v>
      </c>
      <c r="X45" s="133">
        <f t="shared" si="4"/>
        <v>0</v>
      </c>
      <c r="Y45" s="16">
        <v>558</v>
      </c>
      <c r="Z45" s="62">
        <v>2</v>
      </c>
      <c r="AA45" s="16">
        <v>1</v>
      </c>
      <c r="AB45" s="17"/>
      <c r="AC45" s="18"/>
    </row>
    <row r="46" spans="1:29" ht="13.5">
      <c r="A46" s="6">
        <v>43</v>
      </c>
      <c r="B46" s="7" t="s">
        <v>286</v>
      </c>
      <c r="C46" s="8" t="s">
        <v>200</v>
      </c>
      <c r="D46" s="53" t="s">
        <v>191</v>
      </c>
      <c r="E46" s="54">
        <v>9</v>
      </c>
      <c r="F46" s="57"/>
      <c r="G46" s="58">
        <v>7</v>
      </c>
      <c r="H46" s="59">
        <v>1</v>
      </c>
      <c r="I46" s="60">
        <v>5</v>
      </c>
      <c r="J46" s="61">
        <v>1</v>
      </c>
      <c r="K46" s="60">
        <v>7</v>
      </c>
      <c r="L46" s="59"/>
      <c r="M46" s="60">
        <v>8</v>
      </c>
      <c r="N46" s="57"/>
      <c r="O46" s="50">
        <v>36</v>
      </c>
      <c r="P46" s="16">
        <v>2</v>
      </c>
      <c r="Q46" s="136">
        <v>0.11285266457680251</v>
      </c>
      <c r="R46" s="11">
        <v>0.05555555555555555</v>
      </c>
      <c r="S46" s="130">
        <v>7</v>
      </c>
      <c r="T46" s="13">
        <v>1</v>
      </c>
      <c r="U46" s="15">
        <v>40</v>
      </c>
      <c r="V46" s="9">
        <v>3</v>
      </c>
      <c r="W46" s="104">
        <f t="shared" si="3"/>
        <v>0.1044776119402985</v>
      </c>
      <c r="X46" s="133">
        <f t="shared" si="4"/>
        <v>0.14285714285714285</v>
      </c>
      <c r="Y46" s="65">
        <v>908</v>
      </c>
      <c r="Z46" s="62">
        <v>6</v>
      </c>
      <c r="AA46" s="16">
        <v>5</v>
      </c>
      <c r="AB46" s="17"/>
      <c r="AC46" s="18"/>
    </row>
    <row r="47" spans="1:29" ht="13.5">
      <c r="A47" s="6">
        <v>44</v>
      </c>
      <c r="B47" s="7" t="s">
        <v>287</v>
      </c>
      <c r="C47" s="8" t="s">
        <v>201</v>
      </c>
      <c r="D47" s="53" t="s">
        <v>147</v>
      </c>
      <c r="E47" s="54">
        <v>10</v>
      </c>
      <c r="F47" s="57"/>
      <c r="G47" s="58">
        <v>9</v>
      </c>
      <c r="H47" s="59"/>
      <c r="I47" s="60">
        <v>6</v>
      </c>
      <c r="J47" s="61"/>
      <c r="K47" s="60">
        <v>9</v>
      </c>
      <c r="L47" s="59"/>
      <c r="M47" s="60">
        <v>1</v>
      </c>
      <c r="N47" s="57">
        <v>1</v>
      </c>
      <c r="O47" s="50">
        <v>35</v>
      </c>
      <c r="P47" s="16">
        <v>1</v>
      </c>
      <c r="Q47" s="136">
        <v>0.109717868338558</v>
      </c>
      <c r="R47" s="11">
        <v>0.02857142857142857</v>
      </c>
      <c r="S47" s="130">
        <v>8</v>
      </c>
      <c r="T47" s="13">
        <v>0</v>
      </c>
      <c r="U47" s="15">
        <v>40</v>
      </c>
      <c r="V47" s="9">
        <v>1</v>
      </c>
      <c r="W47" s="104">
        <f t="shared" si="3"/>
        <v>0.11940298507462686</v>
      </c>
      <c r="X47" s="133">
        <f t="shared" si="4"/>
        <v>0</v>
      </c>
      <c r="Y47" s="16">
        <v>813</v>
      </c>
      <c r="Z47" s="62">
        <v>2</v>
      </c>
      <c r="AA47" s="16">
        <v>1</v>
      </c>
      <c r="AB47" s="17"/>
      <c r="AC47" s="18"/>
    </row>
    <row r="48" spans="1:29" ht="13.5">
      <c r="A48" s="6">
        <v>45</v>
      </c>
      <c r="B48" s="7" t="s">
        <v>288</v>
      </c>
      <c r="C48" s="8" t="s">
        <v>202</v>
      </c>
      <c r="D48" s="64" t="s">
        <v>197</v>
      </c>
      <c r="E48" s="54">
        <v>8</v>
      </c>
      <c r="F48" s="57"/>
      <c r="G48" s="58">
        <v>8</v>
      </c>
      <c r="H48" s="59">
        <v>1</v>
      </c>
      <c r="I48" s="60">
        <v>6</v>
      </c>
      <c r="J48" s="61">
        <v>1</v>
      </c>
      <c r="K48" s="60">
        <v>6</v>
      </c>
      <c r="L48" s="59">
        <v>2</v>
      </c>
      <c r="M48" s="60">
        <v>7</v>
      </c>
      <c r="N48" s="57">
        <v>1</v>
      </c>
      <c r="O48" s="50">
        <v>35</v>
      </c>
      <c r="P48" s="16">
        <v>5</v>
      </c>
      <c r="Q48" s="136">
        <v>0.109717868338558</v>
      </c>
      <c r="R48" s="11">
        <v>0.14285714285714285</v>
      </c>
      <c r="S48" s="134">
        <v>12</v>
      </c>
      <c r="T48" s="59">
        <v>3</v>
      </c>
      <c r="U48" s="60">
        <v>40</v>
      </c>
      <c r="V48" s="53">
        <v>7</v>
      </c>
      <c r="W48" s="104">
        <f t="shared" si="3"/>
        <v>0.1791044776119403</v>
      </c>
      <c r="X48" s="133">
        <f t="shared" si="4"/>
        <v>0.25</v>
      </c>
      <c r="Y48" s="52">
        <v>834</v>
      </c>
      <c r="Z48" s="8">
        <v>6</v>
      </c>
      <c r="AA48" s="52">
        <v>5</v>
      </c>
      <c r="AB48" s="55"/>
      <c r="AC48" s="56"/>
    </row>
    <row r="49" spans="1:29" ht="13.5">
      <c r="A49" s="6">
        <v>46</v>
      </c>
      <c r="B49" s="7" t="s">
        <v>289</v>
      </c>
      <c r="C49" s="8" t="s">
        <v>203</v>
      </c>
      <c r="D49" s="64" t="s">
        <v>173</v>
      </c>
      <c r="E49" s="54">
        <v>10</v>
      </c>
      <c r="F49" s="57">
        <v>1</v>
      </c>
      <c r="G49" s="58">
        <v>9</v>
      </c>
      <c r="H49" s="59"/>
      <c r="I49" s="60">
        <v>7</v>
      </c>
      <c r="J49" s="61">
        <v>1</v>
      </c>
      <c r="K49" s="60">
        <v>1</v>
      </c>
      <c r="L49" s="59">
        <v>1</v>
      </c>
      <c r="M49" s="60">
        <v>8</v>
      </c>
      <c r="N49" s="57"/>
      <c r="O49" s="50">
        <v>35</v>
      </c>
      <c r="P49" s="16">
        <v>3</v>
      </c>
      <c r="Q49" s="136">
        <v>0.109717868338558</v>
      </c>
      <c r="R49" s="11">
        <v>0.08571428571428572</v>
      </c>
      <c r="S49" s="134">
        <v>10</v>
      </c>
      <c r="T49" s="59">
        <v>0</v>
      </c>
      <c r="U49" s="60">
        <v>40</v>
      </c>
      <c r="V49" s="53">
        <v>3</v>
      </c>
      <c r="W49" s="104">
        <f t="shared" si="3"/>
        <v>0.14925373134328357</v>
      </c>
      <c r="X49" s="133">
        <f t="shared" si="4"/>
        <v>0</v>
      </c>
      <c r="Y49" s="52">
        <v>732</v>
      </c>
      <c r="Z49" s="8">
        <v>2</v>
      </c>
      <c r="AA49" s="52">
        <v>1</v>
      </c>
      <c r="AB49" s="55"/>
      <c r="AC49" s="56"/>
    </row>
    <row r="50" spans="1:29" ht="13.5">
      <c r="A50" s="6">
        <v>47</v>
      </c>
      <c r="B50" s="7" t="s">
        <v>290</v>
      </c>
      <c r="C50" s="8" t="s">
        <v>204</v>
      </c>
      <c r="D50" s="9" t="s">
        <v>138</v>
      </c>
      <c r="E50" s="10">
        <v>4</v>
      </c>
      <c r="F50" s="11"/>
      <c r="G50" s="12">
        <v>5</v>
      </c>
      <c r="H50" s="13">
        <v>1</v>
      </c>
      <c r="I50" s="15">
        <v>7</v>
      </c>
      <c r="J50" s="49">
        <v>1</v>
      </c>
      <c r="K50" s="15">
        <v>8</v>
      </c>
      <c r="L50" s="13">
        <v>1</v>
      </c>
      <c r="M50" s="15">
        <v>10</v>
      </c>
      <c r="N50" s="11"/>
      <c r="O50" s="50">
        <v>34</v>
      </c>
      <c r="P50" s="16">
        <v>3</v>
      </c>
      <c r="Q50" s="136">
        <v>0.10658307210031348</v>
      </c>
      <c r="R50" s="11">
        <v>0.08823529411764706</v>
      </c>
      <c r="S50" s="134">
        <v>12</v>
      </c>
      <c r="T50" s="59">
        <v>1</v>
      </c>
      <c r="U50" s="60">
        <v>38</v>
      </c>
      <c r="V50" s="53">
        <v>4</v>
      </c>
      <c r="W50" s="104">
        <f t="shared" si="3"/>
        <v>0.1791044776119403</v>
      </c>
      <c r="X50" s="133">
        <f t="shared" si="4"/>
        <v>0.08333333333333333</v>
      </c>
      <c r="Y50" s="52">
        <v>750</v>
      </c>
      <c r="Z50" s="8">
        <v>3</v>
      </c>
      <c r="AA50" s="52">
        <v>1</v>
      </c>
      <c r="AB50" s="55"/>
      <c r="AC50" s="56"/>
    </row>
    <row r="51" spans="1:29" ht="13.5">
      <c r="A51" s="6">
        <v>48</v>
      </c>
      <c r="B51" s="7" t="s">
        <v>291</v>
      </c>
      <c r="C51" s="8" t="s">
        <v>205</v>
      </c>
      <c r="D51" s="64" t="s">
        <v>166</v>
      </c>
      <c r="E51" s="54">
        <v>7</v>
      </c>
      <c r="F51" s="57"/>
      <c r="G51" s="58">
        <v>9</v>
      </c>
      <c r="H51" s="59"/>
      <c r="I51" s="60">
        <v>8</v>
      </c>
      <c r="J51" s="61"/>
      <c r="K51" s="60">
        <v>6</v>
      </c>
      <c r="L51" s="59">
        <v>1</v>
      </c>
      <c r="M51" s="60">
        <v>4</v>
      </c>
      <c r="N51" s="57">
        <v>1</v>
      </c>
      <c r="O51" s="50">
        <v>34</v>
      </c>
      <c r="P51" s="16">
        <v>2</v>
      </c>
      <c r="Q51" s="136">
        <v>0.10658307210031348</v>
      </c>
      <c r="R51" s="11">
        <v>0.058823529411764705</v>
      </c>
      <c r="S51" s="130">
        <v>6</v>
      </c>
      <c r="T51" s="13">
        <v>0</v>
      </c>
      <c r="U51" s="15">
        <v>34</v>
      </c>
      <c r="V51" s="9">
        <v>2</v>
      </c>
      <c r="W51" s="104">
        <f t="shared" si="3"/>
        <v>0.08955223880597014</v>
      </c>
      <c r="X51" s="133">
        <f t="shared" si="4"/>
        <v>0</v>
      </c>
      <c r="Y51" s="16">
        <v>797</v>
      </c>
      <c r="Z51" s="62">
        <v>3</v>
      </c>
      <c r="AA51" s="16">
        <v>3</v>
      </c>
      <c r="AB51" s="17"/>
      <c r="AC51" s="18"/>
    </row>
    <row r="52" spans="1:29" s="6" customFormat="1" ht="13.5">
      <c r="A52" s="6">
        <v>49</v>
      </c>
      <c r="B52" s="7" t="s">
        <v>292</v>
      </c>
      <c r="C52" s="8" t="s">
        <v>206</v>
      </c>
      <c r="D52" s="64" t="s">
        <v>173</v>
      </c>
      <c r="E52" s="54">
        <v>6</v>
      </c>
      <c r="F52" s="57">
        <v>2</v>
      </c>
      <c r="G52" s="58">
        <v>8</v>
      </c>
      <c r="H52" s="59">
        <v>1</v>
      </c>
      <c r="I52" s="60">
        <v>3</v>
      </c>
      <c r="J52" s="61">
        <v>2</v>
      </c>
      <c r="K52" s="60">
        <v>7</v>
      </c>
      <c r="L52" s="59">
        <v>2</v>
      </c>
      <c r="M52" s="60">
        <v>10</v>
      </c>
      <c r="N52" s="57">
        <v>1</v>
      </c>
      <c r="O52" s="69">
        <v>34</v>
      </c>
      <c r="P52" s="52">
        <v>8</v>
      </c>
      <c r="Q52" s="139">
        <v>0.10658307210031348</v>
      </c>
      <c r="R52" s="57">
        <v>0.23529411764705882</v>
      </c>
      <c r="S52" s="134">
        <v>0</v>
      </c>
      <c r="T52" s="59">
        <v>0</v>
      </c>
      <c r="U52" s="60">
        <v>34</v>
      </c>
      <c r="V52" s="53">
        <v>8</v>
      </c>
      <c r="W52" s="104">
        <f t="shared" si="3"/>
        <v>0</v>
      </c>
      <c r="X52" s="133">
        <v>0</v>
      </c>
      <c r="Y52" s="66">
        <v>808</v>
      </c>
      <c r="Z52" s="8">
        <v>5</v>
      </c>
      <c r="AA52" s="52">
        <v>0</v>
      </c>
      <c r="AB52" s="55"/>
      <c r="AC52" s="56"/>
    </row>
    <row r="53" spans="1:29" ht="13.5">
      <c r="A53" s="6">
        <v>50</v>
      </c>
      <c r="B53" s="7" t="s">
        <v>293</v>
      </c>
      <c r="C53" s="8" t="s">
        <v>207</v>
      </c>
      <c r="D53" s="53" t="s">
        <v>147</v>
      </c>
      <c r="E53" s="10">
        <v>5</v>
      </c>
      <c r="F53" s="11">
        <v>1</v>
      </c>
      <c r="G53" s="12">
        <v>8</v>
      </c>
      <c r="H53" s="13">
        <v>2</v>
      </c>
      <c r="I53" s="15">
        <v>6</v>
      </c>
      <c r="J53" s="49">
        <v>2</v>
      </c>
      <c r="K53" s="15">
        <v>4</v>
      </c>
      <c r="L53" s="13">
        <v>2</v>
      </c>
      <c r="M53" s="15">
        <v>10</v>
      </c>
      <c r="N53" s="11">
        <v>2</v>
      </c>
      <c r="O53" s="50">
        <v>33</v>
      </c>
      <c r="P53" s="16">
        <v>9</v>
      </c>
      <c r="Q53" s="136">
        <v>0.10344827586206896</v>
      </c>
      <c r="R53" s="11">
        <v>0.2727272727272727</v>
      </c>
      <c r="S53" s="134">
        <v>9</v>
      </c>
      <c r="T53" s="59">
        <v>1</v>
      </c>
      <c r="U53" s="60">
        <v>38</v>
      </c>
      <c r="V53" s="53">
        <v>9</v>
      </c>
      <c r="W53" s="104">
        <f t="shared" si="3"/>
        <v>0.13432835820895522</v>
      </c>
      <c r="X53" s="133">
        <f>T53/S53</f>
        <v>0.1111111111111111</v>
      </c>
      <c r="Y53" s="52">
        <v>647</v>
      </c>
      <c r="Z53" s="8">
        <v>2</v>
      </c>
      <c r="AA53" s="52">
        <v>3</v>
      </c>
      <c r="AB53" s="55"/>
      <c r="AC53" s="56"/>
    </row>
    <row r="54" spans="1:29" ht="13.5">
      <c r="A54" s="6">
        <v>51</v>
      </c>
      <c r="B54" s="7" t="s">
        <v>294</v>
      </c>
      <c r="C54" s="8" t="s">
        <v>208</v>
      </c>
      <c r="D54" s="9" t="s">
        <v>209</v>
      </c>
      <c r="E54" s="54">
        <v>5</v>
      </c>
      <c r="F54" s="57"/>
      <c r="G54" s="58">
        <v>5</v>
      </c>
      <c r="H54" s="59"/>
      <c r="I54" s="60">
        <v>6</v>
      </c>
      <c r="J54" s="61">
        <v>2</v>
      </c>
      <c r="K54" s="60">
        <v>7</v>
      </c>
      <c r="L54" s="59">
        <v>3</v>
      </c>
      <c r="M54" s="60">
        <v>9</v>
      </c>
      <c r="N54" s="57">
        <v>1</v>
      </c>
      <c r="O54" s="50">
        <v>32</v>
      </c>
      <c r="P54" s="16">
        <v>6</v>
      </c>
      <c r="Q54" s="136">
        <v>0.10031347962382445</v>
      </c>
      <c r="R54" s="11">
        <v>0.1875</v>
      </c>
      <c r="S54" s="130">
        <v>11</v>
      </c>
      <c r="T54" s="13">
        <v>3</v>
      </c>
      <c r="U54" s="15">
        <v>38</v>
      </c>
      <c r="V54" s="9">
        <v>8</v>
      </c>
      <c r="W54" s="104">
        <f t="shared" si="3"/>
        <v>0.16417910447761194</v>
      </c>
      <c r="X54" s="133">
        <f>T54/S54</f>
        <v>0.2727272727272727</v>
      </c>
      <c r="Y54" s="52">
        <v>751</v>
      </c>
      <c r="Z54" s="62">
        <v>2</v>
      </c>
      <c r="AA54" s="16">
        <v>1</v>
      </c>
      <c r="AB54" s="17"/>
      <c r="AC54" s="18"/>
    </row>
    <row r="55" spans="1:29" ht="13.5">
      <c r="A55" s="6">
        <v>52</v>
      </c>
      <c r="B55" s="7" t="s">
        <v>295</v>
      </c>
      <c r="C55" s="8" t="s">
        <v>210</v>
      </c>
      <c r="D55" s="70" t="s">
        <v>211</v>
      </c>
      <c r="E55" s="54">
        <v>8</v>
      </c>
      <c r="F55" s="57">
        <v>2</v>
      </c>
      <c r="G55" s="58">
        <v>8</v>
      </c>
      <c r="H55" s="59">
        <v>1</v>
      </c>
      <c r="I55" s="60">
        <v>8</v>
      </c>
      <c r="J55" s="61"/>
      <c r="K55" s="60">
        <v>0</v>
      </c>
      <c r="L55" s="59"/>
      <c r="M55" s="60">
        <v>8</v>
      </c>
      <c r="N55" s="57"/>
      <c r="O55" s="50">
        <v>32</v>
      </c>
      <c r="P55" s="16">
        <v>3</v>
      </c>
      <c r="Q55" s="136">
        <v>0.10031347962382445</v>
      </c>
      <c r="R55" s="11">
        <v>0.09375</v>
      </c>
      <c r="S55" s="134">
        <v>5</v>
      </c>
      <c r="T55" s="59">
        <v>0</v>
      </c>
      <c r="U55" s="60">
        <v>37</v>
      </c>
      <c r="V55" s="53">
        <v>3</v>
      </c>
      <c r="W55" s="104">
        <f t="shared" si="3"/>
        <v>0.07462686567164178</v>
      </c>
      <c r="X55" s="133">
        <f>T55/S55</f>
        <v>0</v>
      </c>
      <c r="Y55" s="65">
        <v>910</v>
      </c>
      <c r="Z55" s="8">
        <v>1</v>
      </c>
      <c r="AA55" s="52">
        <v>4</v>
      </c>
      <c r="AB55" s="55"/>
      <c r="AC55" s="56"/>
    </row>
    <row r="56" spans="1:29" ht="13.5">
      <c r="A56" s="6">
        <v>53</v>
      </c>
      <c r="B56" s="7" t="s">
        <v>296</v>
      </c>
      <c r="C56" s="8" t="s">
        <v>212</v>
      </c>
      <c r="D56" s="53" t="s">
        <v>191</v>
      </c>
      <c r="E56" s="54">
        <v>5</v>
      </c>
      <c r="F56" s="57"/>
      <c r="G56" s="58">
        <v>8</v>
      </c>
      <c r="H56" s="59"/>
      <c r="I56" s="60">
        <v>7</v>
      </c>
      <c r="J56" s="61"/>
      <c r="K56" s="60">
        <v>7</v>
      </c>
      <c r="L56" s="59"/>
      <c r="M56" s="60">
        <v>5</v>
      </c>
      <c r="N56" s="57"/>
      <c r="O56" s="50">
        <v>32</v>
      </c>
      <c r="P56" s="16">
        <v>0</v>
      </c>
      <c r="Q56" s="136">
        <v>0.10031347962382445</v>
      </c>
      <c r="R56" s="11">
        <v>0</v>
      </c>
      <c r="S56" s="130">
        <v>6</v>
      </c>
      <c r="T56" s="13">
        <v>0</v>
      </c>
      <c r="U56" s="15">
        <v>36</v>
      </c>
      <c r="V56" s="9">
        <v>0</v>
      </c>
      <c r="W56" s="104">
        <f t="shared" si="3"/>
        <v>0.08955223880597014</v>
      </c>
      <c r="X56" s="133">
        <f>T56/S56</f>
        <v>0</v>
      </c>
      <c r="Y56" s="52">
        <v>674</v>
      </c>
      <c r="Z56" s="62">
        <v>1</v>
      </c>
      <c r="AA56" s="16">
        <v>2</v>
      </c>
      <c r="AB56" s="17"/>
      <c r="AC56" s="18"/>
    </row>
    <row r="57" spans="1:180" s="72" customFormat="1" ht="13.5">
      <c r="A57" s="6">
        <v>54</v>
      </c>
      <c r="B57" s="7" t="s">
        <v>297</v>
      </c>
      <c r="C57" s="8" t="s">
        <v>213</v>
      </c>
      <c r="D57" s="53" t="s">
        <v>214</v>
      </c>
      <c r="E57" s="54">
        <v>6</v>
      </c>
      <c r="F57" s="57"/>
      <c r="G57" s="58">
        <v>11</v>
      </c>
      <c r="H57" s="59">
        <v>4</v>
      </c>
      <c r="I57" s="60">
        <v>7</v>
      </c>
      <c r="J57" s="61">
        <v>3</v>
      </c>
      <c r="K57" s="60">
        <v>7</v>
      </c>
      <c r="L57" s="59">
        <v>1</v>
      </c>
      <c r="M57" s="60">
        <v>0</v>
      </c>
      <c r="N57" s="57"/>
      <c r="O57" s="69">
        <v>31</v>
      </c>
      <c r="P57" s="52">
        <v>8</v>
      </c>
      <c r="Q57" s="139">
        <v>0.09717868338557993</v>
      </c>
      <c r="R57" s="57">
        <v>0.25806451612903225</v>
      </c>
      <c r="S57" s="134">
        <v>0</v>
      </c>
      <c r="T57" s="59">
        <v>0</v>
      </c>
      <c r="U57" s="147">
        <v>31</v>
      </c>
      <c r="V57" s="71">
        <v>8</v>
      </c>
      <c r="W57" s="104">
        <f t="shared" si="3"/>
        <v>0</v>
      </c>
      <c r="X57" s="133">
        <v>0</v>
      </c>
      <c r="Y57" s="52">
        <v>772</v>
      </c>
      <c r="Z57" s="8">
        <v>1</v>
      </c>
      <c r="AA57" s="52">
        <v>1</v>
      </c>
      <c r="AB57" s="55"/>
      <c r="AC57" s="56" t="s">
        <v>95</v>
      </c>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row>
    <row r="58" spans="1:29" ht="13.5">
      <c r="A58" s="6">
        <v>55</v>
      </c>
      <c r="B58" s="7" t="s">
        <v>298</v>
      </c>
      <c r="C58" s="8" t="s">
        <v>215</v>
      </c>
      <c r="D58" s="64" t="s">
        <v>216</v>
      </c>
      <c r="E58" s="10">
        <v>7</v>
      </c>
      <c r="F58" s="11"/>
      <c r="G58" s="12">
        <v>5</v>
      </c>
      <c r="H58" s="13"/>
      <c r="I58" s="15">
        <v>7</v>
      </c>
      <c r="J58" s="49"/>
      <c r="K58" s="15">
        <v>0</v>
      </c>
      <c r="L58" s="13"/>
      <c r="M58" s="15">
        <v>10</v>
      </c>
      <c r="N58" s="11">
        <v>1</v>
      </c>
      <c r="O58" s="50">
        <v>29</v>
      </c>
      <c r="P58" s="16">
        <v>1</v>
      </c>
      <c r="Q58" s="136">
        <v>0.09090909090909091</v>
      </c>
      <c r="R58" s="11">
        <v>0.034482758620689655</v>
      </c>
      <c r="S58" s="134">
        <v>8</v>
      </c>
      <c r="T58" s="59">
        <v>1</v>
      </c>
      <c r="U58" s="60">
        <v>34</v>
      </c>
      <c r="V58" s="53">
        <v>1</v>
      </c>
      <c r="W58" s="104">
        <f t="shared" si="3"/>
        <v>0.11940298507462686</v>
      </c>
      <c r="X58" s="133">
        <f>T58/S58</f>
        <v>0.125</v>
      </c>
      <c r="Y58" s="65">
        <v>997</v>
      </c>
      <c r="Z58" s="8">
        <v>11</v>
      </c>
      <c r="AA58" s="52">
        <v>10</v>
      </c>
      <c r="AB58" s="55"/>
      <c r="AC58" s="56"/>
    </row>
    <row r="59" spans="1:29" ht="13.5">
      <c r="A59" s="6">
        <v>56</v>
      </c>
      <c r="B59" s="7" t="s">
        <v>299</v>
      </c>
      <c r="C59" s="8" t="s">
        <v>217</v>
      </c>
      <c r="D59" s="53" t="s">
        <v>181</v>
      </c>
      <c r="E59" s="54">
        <v>5</v>
      </c>
      <c r="F59" s="57">
        <v>1</v>
      </c>
      <c r="G59" s="58">
        <v>5</v>
      </c>
      <c r="H59" s="59"/>
      <c r="I59" s="60">
        <v>5</v>
      </c>
      <c r="J59" s="61">
        <v>1</v>
      </c>
      <c r="K59" s="60">
        <v>7</v>
      </c>
      <c r="L59" s="59"/>
      <c r="M59" s="60">
        <v>7</v>
      </c>
      <c r="N59" s="57">
        <v>1</v>
      </c>
      <c r="O59" s="50">
        <v>29</v>
      </c>
      <c r="P59" s="16">
        <v>3</v>
      </c>
      <c r="Q59" s="136">
        <v>0.09090909090909091</v>
      </c>
      <c r="R59" s="11">
        <v>0.10344827586206896</v>
      </c>
      <c r="S59" s="130">
        <v>11</v>
      </c>
      <c r="T59" s="13">
        <v>1</v>
      </c>
      <c r="U59" s="15">
        <v>33</v>
      </c>
      <c r="V59" s="9">
        <v>3</v>
      </c>
      <c r="W59" s="104">
        <f t="shared" si="3"/>
        <v>0.16417910447761194</v>
      </c>
      <c r="X59" s="133">
        <f>T59/S59</f>
        <v>0.09090909090909091</v>
      </c>
      <c r="Y59" s="16">
        <v>537</v>
      </c>
      <c r="Z59" s="62">
        <v>2</v>
      </c>
      <c r="AA59" s="16">
        <v>0</v>
      </c>
      <c r="AB59" s="17"/>
      <c r="AC59" s="18"/>
    </row>
    <row r="60" spans="1:29" ht="13.5">
      <c r="A60" s="6">
        <v>57</v>
      </c>
      <c r="B60" s="7" t="s">
        <v>300</v>
      </c>
      <c r="C60" s="8" t="s">
        <v>218</v>
      </c>
      <c r="D60" s="9" t="s">
        <v>157</v>
      </c>
      <c r="E60" s="10">
        <v>1</v>
      </c>
      <c r="F60" s="11"/>
      <c r="G60" s="12">
        <v>6</v>
      </c>
      <c r="H60" s="13">
        <v>1</v>
      </c>
      <c r="I60" s="15">
        <v>5</v>
      </c>
      <c r="J60" s="49"/>
      <c r="K60" s="15">
        <v>6</v>
      </c>
      <c r="L60" s="13"/>
      <c r="M60" s="15">
        <v>10</v>
      </c>
      <c r="N60" s="11">
        <v>1</v>
      </c>
      <c r="O60" s="50">
        <v>28</v>
      </c>
      <c r="P60" s="16">
        <v>2</v>
      </c>
      <c r="Q60" s="136">
        <v>0.0877742946708464</v>
      </c>
      <c r="R60" s="11">
        <v>0.07142857142857142</v>
      </c>
      <c r="S60" s="130">
        <v>13</v>
      </c>
      <c r="T60" s="13">
        <v>0</v>
      </c>
      <c r="U60" s="15">
        <v>34</v>
      </c>
      <c r="V60" s="9">
        <v>2</v>
      </c>
      <c r="W60" s="104">
        <f t="shared" si="3"/>
        <v>0.19402985074626866</v>
      </c>
      <c r="X60" s="133">
        <f>T60/S60</f>
        <v>0</v>
      </c>
      <c r="Y60" s="16">
        <v>767</v>
      </c>
      <c r="Z60" s="62">
        <v>1</v>
      </c>
      <c r="AA60" s="16">
        <v>1</v>
      </c>
      <c r="AB60" s="17"/>
      <c r="AC60" s="18"/>
    </row>
    <row r="61" spans="1:29" s="6" customFormat="1" ht="13.5">
      <c r="A61" s="6">
        <v>58</v>
      </c>
      <c r="B61" s="7" t="s">
        <v>301</v>
      </c>
      <c r="C61" s="8" t="s">
        <v>219</v>
      </c>
      <c r="D61" s="53" t="s">
        <v>220</v>
      </c>
      <c r="E61" s="54">
        <v>2</v>
      </c>
      <c r="F61" s="57">
        <v>1</v>
      </c>
      <c r="G61" s="58">
        <v>8</v>
      </c>
      <c r="H61" s="59">
        <v>2</v>
      </c>
      <c r="I61" s="60">
        <v>7</v>
      </c>
      <c r="J61" s="61"/>
      <c r="K61" s="60">
        <v>8</v>
      </c>
      <c r="L61" s="59">
        <v>1</v>
      </c>
      <c r="M61" s="60">
        <v>3</v>
      </c>
      <c r="N61" s="57"/>
      <c r="O61" s="69">
        <v>28</v>
      </c>
      <c r="P61" s="52">
        <v>4</v>
      </c>
      <c r="Q61" s="139">
        <v>0.0877742946708464</v>
      </c>
      <c r="R61" s="57">
        <v>0.14285714285714285</v>
      </c>
      <c r="S61" s="134">
        <v>0</v>
      </c>
      <c r="T61" s="59">
        <v>0</v>
      </c>
      <c r="U61" s="60">
        <v>28</v>
      </c>
      <c r="V61" s="53">
        <v>4</v>
      </c>
      <c r="W61" s="104">
        <f t="shared" si="3"/>
        <v>0</v>
      </c>
      <c r="X61" s="133">
        <v>0</v>
      </c>
      <c r="Y61" s="52">
        <v>752</v>
      </c>
      <c r="Z61" s="8">
        <v>1</v>
      </c>
      <c r="AA61" s="52">
        <v>0</v>
      </c>
      <c r="AB61" s="55"/>
      <c r="AC61" s="56"/>
    </row>
    <row r="62" spans="1:29" ht="13.5">
      <c r="A62" s="6">
        <v>59</v>
      </c>
      <c r="B62" s="7" t="s">
        <v>302</v>
      </c>
      <c r="C62" s="8"/>
      <c r="D62" s="53"/>
      <c r="E62" s="54">
        <v>10</v>
      </c>
      <c r="F62" s="57">
        <v>1</v>
      </c>
      <c r="G62" s="58">
        <v>9</v>
      </c>
      <c r="H62" s="59"/>
      <c r="I62" s="60">
        <v>8</v>
      </c>
      <c r="J62" s="61"/>
      <c r="K62" s="60">
        <v>0</v>
      </c>
      <c r="L62" s="59"/>
      <c r="M62" s="60">
        <v>0</v>
      </c>
      <c r="N62" s="57"/>
      <c r="O62" s="50">
        <v>27</v>
      </c>
      <c r="P62" s="16">
        <v>1</v>
      </c>
      <c r="Q62" s="136">
        <v>0.08463949843260188</v>
      </c>
      <c r="R62" s="11">
        <v>0.037037037037037035</v>
      </c>
      <c r="S62" s="134" t="s">
        <v>87</v>
      </c>
      <c r="T62" s="59"/>
      <c r="U62" s="15"/>
      <c r="V62" s="9"/>
      <c r="W62" s="104"/>
      <c r="X62" s="133"/>
      <c r="Y62" s="16"/>
      <c r="Z62" s="62"/>
      <c r="AA62" s="16"/>
      <c r="AB62" s="17"/>
      <c r="AC62" s="18"/>
    </row>
    <row r="63" spans="1:29" ht="13.5">
      <c r="A63" s="100">
        <v>60</v>
      </c>
      <c r="B63" s="7" t="s">
        <v>303</v>
      </c>
      <c r="C63" s="20" t="s">
        <v>154</v>
      </c>
      <c r="D63" s="168" t="s">
        <v>155</v>
      </c>
      <c r="E63" s="22">
        <v>7</v>
      </c>
      <c r="F63" s="23"/>
      <c r="G63" s="24">
        <v>7</v>
      </c>
      <c r="H63" s="25">
        <v>1</v>
      </c>
      <c r="I63" s="26">
        <v>8</v>
      </c>
      <c r="J63" s="27">
        <v>1</v>
      </c>
      <c r="K63" s="26">
        <v>0</v>
      </c>
      <c r="L63" s="25"/>
      <c r="M63" s="26">
        <v>3</v>
      </c>
      <c r="N63" s="23">
        <v>1</v>
      </c>
      <c r="O63" s="169">
        <v>25</v>
      </c>
      <c r="P63" s="29">
        <v>3</v>
      </c>
      <c r="Q63" s="170">
        <v>0.07836990595611286</v>
      </c>
      <c r="R63" s="23">
        <v>0.12</v>
      </c>
      <c r="S63" s="171">
        <v>6</v>
      </c>
      <c r="T63" s="25">
        <v>1</v>
      </c>
      <c r="U63" s="26">
        <v>29</v>
      </c>
      <c r="V63" s="21">
        <v>3</v>
      </c>
      <c r="W63" s="172">
        <f>S63/67</f>
        <v>0.08955223880597014</v>
      </c>
      <c r="X63" s="173">
        <f>T63/S63</f>
        <v>0.16666666666666666</v>
      </c>
      <c r="Y63" s="174">
        <v>1007</v>
      </c>
      <c r="Z63" s="175">
        <v>11</v>
      </c>
      <c r="AA63" s="29">
        <v>5</v>
      </c>
      <c r="AB63" s="32"/>
      <c r="AC63" s="33"/>
    </row>
    <row r="64" spans="1:29" ht="13.5">
      <c r="A64" s="6">
        <v>61</v>
      </c>
      <c r="B64" s="7" t="s">
        <v>304</v>
      </c>
      <c r="C64" s="35" t="s">
        <v>221</v>
      </c>
      <c r="D64" s="45" t="s">
        <v>166</v>
      </c>
      <c r="E64" s="37">
        <v>6</v>
      </c>
      <c r="F64" s="38">
        <v>2</v>
      </c>
      <c r="G64" s="39">
        <v>5</v>
      </c>
      <c r="H64" s="40">
        <v>2</v>
      </c>
      <c r="I64" s="41">
        <v>6</v>
      </c>
      <c r="J64" s="42"/>
      <c r="K64" s="41">
        <v>6</v>
      </c>
      <c r="L64" s="40">
        <v>2</v>
      </c>
      <c r="M64" s="41">
        <v>2</v>
      </c>
      <c r="N64" s="38">
        <v>1</v>
      </c>
      <c r="O64" s="167">
        <v>25</v>
      </c>
      <c r="P64" s="126">
        <v>7</v>
      </c>
      <c r="Q64" s="138">
        <v>0.07836990595611286</v>
      </c>
      <c r="R64" s="38">
        <v>0.28</v>
      </c>
      <c r="S64" s="132">
        <v>4</v>
      </c>
      <c r="T64" s="103">
        <v>2</v>
      </c>
      <c r="U64" s="104">
        <v>23</v>
      </c>
      <c r="V64" s="45">
        <v>9</v>
      </c>
      <c r="W64" s="104">
        <f>S64/67</f>
        <v>0.05970149253731343</v>
      </c>
      <c r="X64" s="133">
        <f>T64/S64</f>
        <v>0.5</v>
      </c>
      <c r="Y64" s="44">
        <v>840</v>
      </c>
      <c r="Z64" s="35">
        <v>3</v>
      </c>
      <c r="AA64" s="44">
        <v>3</v>
      </c>
      <c r="AB64" s="47"/>
      <c r="AC64" s="48"/>
    </row>
    <row r="65" spans="1:29" ht="13.5">
      <c r="A65" s="6">
        <v>62</v>
      </c>
      <c r="B65" s="7" t="s">
        <v>305</v>
      </c>
      <c r="C65" s="8" t="s">
        <v>222</v>
      </c>
      <c r="D65" s="70" t="s">
        <v>211</v>
      </c>
      <c r="E65" s="10">
        <v>5</v>
      </c>
      <c r="F65" s="11">
        <v>2</v>
      </c>
      <c r="G65" s="12">
        <v>6</v>
      </c>
      <c r="H65" s="13">
        <v>2</v>
      </c>
      <c r="I65" s="15">
        <v>4</v>
      </c>
      <c r="J65" s="49">
        <v>1</v>
      </c>
      <c r="K65" s="15">
        <v>4</v>
      </c>
      <c r="L65" s="13"/>
      <c r="M65" s="15">
        <v>5</v>
      </c>
      <c r="N65" s="11">
        <v>2</v>
      </c>
      <c r="O65" s="50">
        <v>24</v>
      </c>
      <c r="P65" s="16">
        <v>7</v>
      </c>
      <c r="Q65" s="136">
        <v>0.07523510971786834</v>
      </c>
      <c r="R65" s="11">
        <v>0.2916666666666667</v>
      </c>
      <c r="S65" s="134">
        <v>8</v>
      </c>
      <c r="T65" s="59">
        <v>0</v>
      </c>
      <c r="U65" s="60">
        <v>24</v>
      </c>
      <c r="V65" s="53">
        <v>7</v>
      </c>
      <c r="W65" s="104">
        <f>S65/67</f>
        <v>0.11940298507462686</v>
      </c>
      <c r="X65" s="133">
        <f>T65/S65</f>
        <v>0</v>
      </c>
      <c r="Y65" s="52">
        <v>566</v>
      </c>
      <c r="Z65" s="8">
        <v>1</v>
      </c>
      <c r="AA65" s="52">
        <v>1</v>
      </c>
      <c r="AB65" s="55"/>
      <c r="AC65" s="56"/>
    </row>
    <row r="66" spans="1:29" ht="13.5">
      <c r="A66" s="6">
        <v>63</v>
      </c>
      <c r="B66" s="7" t="s">
        <v>306</v>
      </c>
      <c r="C66" s="8" t="s">
        <v>223</v>
      </c>
      <c r="D66" s="9" t="s">
        <v>138</v>
      </c>
      <c r="E66" s="10">
        <v>0</v>
      </c>
      <c r="F66" s="11"/>
      <c r="G66" s="12">
        <v>0</v>
      </c>
      <c r="H66" s="13"/>
      <c r="I66" s="15">
        <v>4</v>
      </c>
      <c r="J66" s="49">
        <v>1</v>
      </c>
      <c r="K66" s="15">
        <v>8</v>
      </c>
      <c r="L66" s="13"/>
      <c r="M66" s="15">
        <v>12</v>
      </c>
      <c r="N66" s="11">
        <v>3</v>
      </c>
      <c r="O66" s="50">
        <v>24</v>
      </c>
      <c r="P66" s="16">
        <v>4</v>
      </c>
      <c r="Q66" s="136">
        <v>0.07523510971786834</v>
      </c>
      <c r="R66" s="11">
        <v>0.16666666666666666</v>
      </c>
      <c r="S66" s="130">
        <v>12</v>
      </c>
      <c r="T66" s="13">
        <v>1</v>
      </c>
      <c r="U66" s="15">
        <v>29</v>
      </c>
      <c r="V66" s="9">
        <v>5</v>
      </c>
      <c r="W66" s="104">
        <f>S66/67</f>
        <v>0.1791044776119403</v>
      </c>
      <c r="X66" s="133">
        <f>T66/S66</f>
        <v>0.08333333333333333</v>
      </c>
      <c r="Y66" s="16">
        <v>748</v>
      </c>
      <c r="Z66" s="62">
        <v>2</v>
      </c>
      <c r="AA66" s="16">
        <v>0</v>
      </c>
      <c r="AB66" s="17"/>
      <c r="AC66" s="18"/>
    </row>
    <row r="67" spans="1:29" ht="13.5">
      <c r="A67" s="6">
        <v>64</v>
      </c>
      <c r="B67" s="7" t="s">
        <v>307</v>
      </c>
      <c r="C67" s="8" t="s">
        <v>224</v>
      </c>
      <c r="D67" s="9" t="s">
        <v>136</v>
      </c>
      <c r="E67" s="10">
        <v>1</v>
      </c>
      <c r="F67" s="11">
        <v>1</v>
      </c>
      <c r="G67" s="12">
        <v>5</v>
      </c>
      <c r="H67" s="13">
        <v>3</v>
      </c>
      <c r="I67" s="15">
        <v>2</v>
      </c>
      <c r="J67" s="49">
        <v>1</v>
      </c>
      <c r="K67" s="15">
        <v>6</v>
      </c>
      <c r="L67" s="13"/>
      <c r="M67" s="15">
        <v>10</v>
      </c>
      <c r="N67" s="11"/>
      <c r="O67" s="50">
        <v>24</v>
      </c>
      <c r="P67" s="16">
        <v>5</v>
      </c>
      <c r="Q67" s="136">
        <v>0.07523510971786834</v>
      </c>
      <c r="R67" s="11">
        <v>0.20833333333333334</v>
      </c>
      <c r="S67" s="134">
        <v>11</v>
      </c>
      <c r="T67" s="59">
        <v>0</v>
      </c>
      <c r="U67" s="60">
        <v>29</v>
      </c>
      <c r="V67" s="53">
        <v>5</v>
      </c>
      <c r="W67" s="104">
        <f>S67/67</f>
        <v>0.16417910447761194</v>
      </c>
      <c r="X67" s="133">
        <f>T67/S67</f>
        <v>0</v>
      </c>
      <c r="Y67" s="52">
        <v>681</v>
      </c>
      <c r="Z67" s="8">
        <v>0</v>
      </c>
      <c r="AA67" s="52">
        <v>2</v>
      </c>
      <c r="AB67" s="55"/>
      <c r="AC67" s="56"/>
    </row>
    <row r="68" spans="1:29" ht="13.5">
      <c r="A68" s="6">
        <v>65</v>
      </c>
      <c r="B68" s="7" t="s">
        <v>308</v>
      </c>
      <c r="C68" s="8" t="s">
        <v>225</v>
      </c>
      <c r="D68" s="9" t="s">
        <v>199</v>
      </c>
      <c r="E68" s="54">
        <v>0</v>
      </c>
      <c r="F68" s="57"/>
      <c r="G68" s="58">
        <v>0</v>
      </c>
      <c r="H68" s="59"/>
      <c r="I68" s="60">
        <v>8</v>
      </c>
      <c r="J68" s="61">
        <v>2</v>
      </c>
      <c r="K68" s="60">
        <v>8</v>
      </c>
      <c r="L68" s="59">
        <v>2</v>
      </c>
      <c r="M68" s="60">
        <v>8</v>
      </c>
      <c r="N68" s="57">
        <v>1</v>
      </c>
      <c r="O68" s="50">
        <v>24</v>
      </c>
      <c r="P68" s="16">
        <v>5</v>
      </c>
      <c r="Q68" s="136">
        <v>0.07523510971786834</v>
      </c>
      <c r="R68" s="11">
        <v>0.20833333333333334</v>
      </c>
      <c r="S68" s="130" t="s">
        <v>183</v>
      </c>
      <c r="T68" s="13"/>
      <c r="U68" s="15"/>
      <c r="V68" s="9"/>
      <c r="W68" s="104"/>
      <c r="X68" s="133"/>
      <c r="Y68" s="16"/>
      <c r="Z68" s="62"/>
      <c r="AA68" s="16"/>
      <c r="AB68" s="17"/>
      <c r="AC68" s="18"/>
    </row>
    <row r="69" spans="1:29" ht="13.5">
      <c r="A69" s="6">
        <v>66</v>
      </c>
      <c r="B69" s="7" t="s">
        <v>309</v>
      </c>
      <c r="C69" s="8" t="s">
        <v>226</v>
      </c>
      <c r="D69" s="9" t="s">
        <v>227</v>
      </c>
      <c r="E69" s="10">
        <v>6</v>
      </c>
      <c r="F69" s="11">
        <v>2</v>
      </c>
      <c r="G69" s="12">
        <v>6</v>
      </c>
      <c r="H69" s="13">
        <v>3</v>
      </c>
      <c r="I69" s="15">
        <v>6</v>
      </c>
      <c r="J69" s="49"/>
      <c r="K69" s="15">
        <v>5</v>
      </c>
      <c r="L69" s="13"/>
      <c r="M69" s="15">
        <v>0</v>
      </c>
      <c r="N69" s="11"/>
      <c r="O69" s="50">
        <v>23</v>
      </c>
      <c r="P69" s="16">
        <v>5</v>
      </c>
      <c r="Q69" s="136">
        <v>0.07210031347962383</v>
      </c>
      <c r="R69" s="11">
        <v>0.21739130434782608</v>
      </c>
      <c r="S69" s="134" t="s">
        <v>88</v>
      </c>
      <c r="T69" s="59"/>
      <c r="U69" s="60"/>
      <c r="V69" s="53"/>
      <c r="W69" s="104"/>
      <c r="X69" s="133"/>
      <c r="Y69" s="52"/>
      <c r="Z69" s="8"/>
      <c r="AA69" s="52"/>
      <c r="AB69" s="55"/>
      <c r="AC69" s="56"/>
    </row>
    <row r="70" spans="1:29" ht="13.5">
      <c r="A70" s="6">
        <v>67</v>
      </c>
      <c r="B70" s="7" t="s">
        <v>310</v>
      </c>
      <c r="C70" s="8" t="s">
        <v>228</v>
      </c>
      <c r="D70" s="9" t="s">
        <v>209</v>
      </c>
      <c r="E70" s="10">
        <v>6</v>
      </c>
      <c r="F70" s="11">
        <v>1</v>
      </c>
      <c r="G70" s="12" t="s">
        <v>229</v>
      </c>
      <c r="H70" s="13"/>
      <c r="I70" s="15" t="s">
        <v>230</v>
      </c>
      <c r="J70" s="49"/>
      <c r="K70" s="15">
        <v>6</v>
      </c>
      <c r="L70" s="13"/>
      <c r="M70" s="15">
        <v>11</v>
      </c>
      <c r="N70" s="11">
        <v>1</v>
      </c>
      <c r="O70" s="50">
        <v>23</v>
      </c>
      <c r="P70" s="16">
        <v>2</v>
      </c>
      <c r="Q70" s="136">
        <v>0.07210031347962383</v>
      </c>
      <c r="R70" s="11">
        <v>0.08695652173913043</v>
      </c>
      <c r="S70" s="134">
        <v>7</v>
      </c>
      <c r="T70" s="59">
        <v>0</v>
      </c>
      <c r="U70" s="60">
        <v>28</v>
      </c>
      <c r="V70" s="53">
        <v>2</v>
      </c>
      <c r="W70" s="104">
        <f>S70/67</f>
        <v>0.1044776119402985</v>
      </c>
      <c r="X70" s="133">
        <f>T70/S70</f>
        <v>0</v>
      </c>
      <c r="Y70" s="52">
        <v>803</v>
      </c>
      <c r="Z70" s="8">
        <v>1</v>
      </c>
      <c r="AA70" s="52">
        <v>1</v>
      </c>
      <c r="AB70" s="55"/>
      <c r="AC70" s="56"/>
    </row>
    <row r="71" spans="1:29" ht="13.5">
      <c r="A71" s="6">
        <v>68</v>
      </c>
      <c r="B71" s="7" t="s">
        <v>311</v>
      </c>
      <c r="C71" s="8" t="s">
        <v>231</v>
      </c>
      <c r="D71" s="64" t="s">
        <v>197</v>
      </c>
      <c r="E71" s="10">
        <v>4</v>
      </c>
      <c r="F71" s="11">
        <v>1</v>
      </c>
      <c r="G71" s="12">
        <v>1</v>
      </c>
      <c r="H71" s="13"/>
      <c r="I71" s="15">
        <v>5</v>
      </c>
      <c r="J71" s="49"/>
      <c r="K71" s="15">
        <v>3</v>
      </c>
      <c r="L71" s="13">
        <v>1</v>
      </c>
      <c r="M71" s="15">
        <v>10</v>
      </c>
      <c r="N71" s="11">
        <v>2</v>
      </c>
      <c r="O71" s="50">
        <v>23</v>
      </c>
      <c r="P71" s="16">
        <v>4</v>
      </c>
      <c r="Q71" s="136">
        <v>0.07210031347962383</v>
      </c>
      <c r="R71" s="11">
        <v>0.17391304347826086</v>
      </c>
      <c r="S71" s="134">
        <v>2</v>
      </c>
      <c r="T71" s="59">
        <v>0</v>
      </c>
      <c r="U71" s="60">
        <v>25</v>
      </c>
      <c r="V71" s="53">
        <v>4</v>
      </c>
      <c r="W71" s="104">
        <f>S71/67</f>
        <v>0.029850746268656716</v>
      </c>
      <c r="X71" s="133">
        <f>T71/S71</f>
        <v>0</v>
      </c>
      <c r="Y71" s="65">
        <v>1355</v>
      </c>
      <c r="Z71" s="73">
        <v>209</v>
      </c>
      <c r="AA71" s="65">
        <v>17</v>
      </c>
      <c r="AB71" s="55"/>
      <c r="AC71" s="56"/>
    </row>
    <row r="72" spans="1:29" ht="13.5">
      <c r="A72" s="6">
        <v>69</v>
      </c>
      <c r="B72" s="7" t="s">
        <v>312</v>
      </c>
      <c r="C72" s="8"/>
      <c r="D72" s="9"/>
      <c r="E72" s="10">
        <v>4</v>
      </c>
      <c r="F72" s="11"/>
      <c r="G72" s="12">
        <v>11</v>
      </c>
      <c r="H72" s="13"/>
      <c r="I72" s="15">
        <v>7</v>
      </c>
      <c r="J72" s="49"/>
      <c r="K72" s="15" t="s">
        <v>232</v>
      </c>
      <c r="L72" s="13"/>
      <c r="M72" s="15" t="s">
        <v>233</v>
      </c>
      <c r="N72" s="11"/>
      <c r="O72" s="50">
        <v>22</v>
      </c>
      <c r="P72" s="16">
        <v>0</v>
      </c>
      <c r="Q72" s="136">
        <v>0.06896551724137931</v>
      </c>
      <c r="R72" s="11">
        <v>0</v>
      </c>
      <c r="S72" s="134" t="s">
        <v>232</v>
      </c>
      <c r="T72" s="59"/>
      <c r="U72" s="60"/>
      <c r="V72" s="53"/>
      <c r="W72" s="104"/>
      <c r="X72" s="133"/>
      <c r="Y72" s="52"/>
      <c r="Z72" s="8"/>
      <c r="AA72" s="52"/>
      <c r="AB72" s="55"/>
      <c r="AC72" s="56"/>
    </row>
    <row r="73" spans="1:29" ht="13.5">
      <c r="A73" s="6">
        <v>70</v>
      </c>
      <c r="B73" s="7" t="s">
        <v>313</v>
      </c>
      <c r="C73" s="8" t="s">
        <v>234</v>
      </c>
      <c r="D73" s="64" t="s">
        <v>197</v>
      </c>
      <c r="E73" s="10">
        <v>4</v>
      </c>
      <c r="F73" s="11">
        <v>1</v>
      </c>
      <c r="G73" s="12">
        <v>5</v>
      </c>
      <c r="H73" s="13">
        <v>1</v>
      </c>
      <c r="I73" s="15">
        <v>5</v>
      </c>
      <c r="J73" s="49"/>
      <c r="K73" s="15">
        <v>1</v>
      </c>
      <c r="L73" s="13">
        <v>1</v>
      </c>
      <c r="M73" s="15">
        <v>7</v>
      </c>
      <c r="N73" s="11">
        <v>1</v>
      </c>
      <c r="O73" s="50">
        <v>22</v>
      </c>
      <c r="P73" s="16">
        <v>4</v>
      </c>
      <c r="Q73" s="136">
        <v>0.06896551724137931</v>
      </c>
      <c r="R73" s="11">
        <v>0.18181818181818182</v>
      </c>
      <c r="S73" s="134">
        <v>2</v>
      </c>
      <c r="T73" s="59">
        <v>0</v>
      </c>
      <c r="U73" s="60">
        <v>24</v>
      </c>
      <c r="V73" s="53">
        <v>4</v>
      </c>
      <c r="W73" s="104">
        <f>S73/67</f>
        <v>0.029850746268656716</v>
      </c>
      <c r="X73" s="133">
        <f>T73/S73</f>
        <v>0</v>
      </c>
      <c r="Y73" s="65">
        <v>1088</v>
      </c>
      <c r="Z73" s="73">
        <v>28</v>
      </c>
      <c r="AA73" s="65">
        <v>9</v>
      </c>
      <c r="AB73" s="55"/>
      <c r="AC73" s="56"/>
    </row>
    <row r="74" spans="1:29" ht="13.5">
      <c r="A74" s="6">
        <v>71</v>
      </c>
      <c r="B74" s="7" t="s">
        <v>314</v>
      </c>
      <c r="C74" s="8"/>
      <c r="D74" s="9"/>
      <c r="E74" s="54">
        <v>7</v>
      </c>
      <c r="F74" s="57">
        <v>1</v>
      </c>
      <c r="G74" s="58">
        <v>6</v>
      </c>
      <c r="H74" s="59">
        <v>1</v>
      </c>
      <c r="I74" s="60">
        <v>9</v>
      </c>
      <c r="J74" s="61">
        <v>1</v>
      </c>
      <c r="K74" s="60">
        <v>0</v>
      </c>
      <c r="L74" s="59"/>
      <c r="M74" s="60">
        <v>0</v>
      </c>
      <c r="N74" s="57"/>
      <c r="O74" s="50">
        <v>22</v>
      </c>
      <c r="P74" s="16">
        <v>3</v>
      </c>
      <c r="Q74" s="136">
        <v>0.06896551724137931</v>
      </c>
      <c r="R74" s="11">
        <v>0.13636363636363635</v>
      </c>
      <c r="S74" s="130" t="s">
        <v>89</v>
      </c>
      <c r="T74" s="13"/>
      <c r="U74" s="15"/>
      <c r="V74" s="9"/>
      <c r="W74" s="104"/>
      <c r="X74" s="133"/>
      <c r="Y74" s="16"/>
      <c r="Z74" s="62"/>
      <c r="AA74" s="16"/>
      <c r="AB74" s="17"/>
      <c r="AC74" s="18"/>
    </row>
    <row r="75" spans="1:29" ht="13.5">
      <c r="A75" s="6">
        <v>72</v>
      </c>
      <c r="B75" s="7" t="s">
        <v>315</v>
      </c>
      <c r="C75" s="8"/>
      <c r="D75" s="53"/>
      <c r="E75" s="54">
        <v>9</v>
      </c>
      <c r="F75" s="57">
        <v>2</v>
      </c>
      <c r="G75" s="58">
        <v>7</v>
      </c>
      <c r="H75" s="59"/>
      <c r="I75" s="60">
        <v>0</v>
      </c>
      <c r="J75" s="61"/>
      <c r="K75" s="60" t="s">
        <v>183</v>
      </c>
      <c r="L75" s="59"/>
      <c r="M75" s="60" t="s">
        <v>235</v>
      </c>
      <c r="N75" s="57"/>
      <c r="O75" s="50">
        <v>16</v>
      </c>
      <c r="P75" s="16">
        <v>2</v>
      </c>
      <c r="Q75" s="136">
        <v>0.050156739811912224</v>
      </c>
      <c r="R75" s="11">
        <v>0.125</v>
      </c>
      <c r="S75" s="134" t="s">
        <v>183</v>
      </c>
      <c r="T75" s="59"/>
      <c r="U75" s="60"/>
      <c r="V75" s="53"/>
      <c r="W75" s="104"/>
      <c r="X75" s="133"/>
      <c r="Y75" s="52"/>
      <c r="Z75" s="8"/>
      <c r="AA75" s="52"/>
      <c r="AB75" s="55"/>
      <c r="AC75" s="56"/>
    </row>
    <row r="76" spans="1:29" ht="13.5">
      <c r="A76" s="6">
        <v>73</v>
      </c>
      <c r="B76" s="7" t="s">
        <v>316</v>
      </c>
      <c r="C76" s="8" t="s">
        <v>236</v>
      </c>
      <c r="D76" s="53" t="s">
        <v>147</v>
      </c>
      <c r="E76" s="10">
        <v>5</v>
      </c>
      <c r="F76" s="11">
        <v>1</v>
      </c>
      <c r="G76" s="12">
        <v>3</v>
      </c>
      <c r="H76" s="13"/>
      <c r="I76" s="15">
        <v>6</v>
      </c>
      <c r="J76" s="49">
        <v>1</v>
      </c>
      <c r="K76" s="15">
        <v>0</v>
      </c>
      <c r="L76" s="13"/>
      <c r="M76" s="15">
        <v>1</v>
      </c>
      <c r="N76" s="11">
        <v>1</v>
      </c>
      <c r="O76" s="50">
        <v>15</v>
      </c>
      <c r="P76" s="16">
        <v>3</v>
      </c>
      <c r="Q76" s="136">
        <v>0.047021943573667714</v>
      </c>
      <c r="R76" s="11">
        <v>0.2</v>
      </c>
      <c r="S76" s="134">
        <v>5</v>
      </c>
      <c r="T76" s="59">
        <v>0</v>
      </c>
      <c r="U76" s="60">
        <v>19</v>
      </c>
      <c r="V76" s="53">
        <v>3</v>
      </c>
      <c r="W76" s="104">
        <f>S76/67</f>
        <v>0.07462686567164178</v>
      </c>
      <c r="X76" s="133">
        <f>T76/S76</f>
        <v>0</v>
      </c>
      <c r="Y76" s="65">
        <v>1006</v>
      </c>
      <c r="Z76" s="73">
        <v>67</v>
      </c>
      <c r="AA76" s="65">
        <v>7</v>
      </c>
      <c r="AB76" s="55"/>
      <c r="AC76" s="56"/>
    </row>
    <row r="77" spans="1:29" ht="13.5">
      <c r="A77" s="6">
        <v>74</v>
      </c>
      <c r="B77" s="7" t="s">
        <v>317</v>
      </c>
      <c r="C77" s="8" t="s">
        <v>237</v>
      </c>
      <c r="D77" s="53" t="s">
        <v>185</v>
      </c>
      <c r="E77" s="54">
        <v>0</v>
      </c>
      <c r="F77" s="57"/>
      <c r="G77" s="58">
        <v>0</v>
      </c>
      <c r="H77" s="59"/>
      <c r="I77" s="60">
        <v>0</v>
      </c>
      <c r="J77" s="61"/>
      <c r="K77" s="60">
        <v>5</v>
      </c>
      <c r="L77" s="59">
        <v>1</v>
      </c>
      <c r="M77" s="60">
        <v>9</v>
      </c>
      <c r="N77" s="57">
        <v>1</v>
      </c>
      <c r="O77" s="50">
        <v>14</v>
      </c>
      <c r="P77" s="16">
        <v>2</v>
      </c>
      <c r="Q77" s="136">
        <v>0.0438871473354232</v>
      </c>
      <c r="R77" s="11">
        <v>0.14285714285714285</v>
      </c>
      <c r="S77" s="134">
        <v>7</v>
      </c>
      <c r="T77" s="59">
        <v>0</v>
      </c>
      <c r="U77" s="60">
        <v>19</v>
      </c>
      <c r="V77" s="53">
        <v>2</v>
      </c>
      <c r="W77" s="104">
        <f>S77/67</f>
        <v>0.1044776119402985</v>
      </c>
      <c r="X77" s="133">
        <f>T77/S77</f>
        <v>0</v>
      </c>
      <c r="Y77" s="52">
        <v>811</v>
      </c>
      <c r="Z77" s="8">
        <v>0</v>
      </c>
      <c r="AA77" s="52">
        <v>2</v>
      </c>
      <c r="AB77" s="55"/>
      <c r="AC77" s="56"/>
    </row>
    <row r="78" spans="1:29" ht="13.5">
      <c r="A78" s="6">
        <v>75</v>
      </c>
      <c r="B78" s="7" t="s">
        <v>318</v>
      </c>
      <c r="C78" s="8"/>
      <c r="D78" s="9"/>
      <c r="E78" s="54">
        <v>2</v>
      </c>
      <c r="F78" s="57"/>
      <c r="G78" s="58">
        <v>6</v>
      </c>
      <c r="H78" s="59">
        <v>2</v>
      </c>
      <c r="I78" s="60">
        <v>4</v>
      </c>
      <c r="J78" s="61"/>
      <c r="K78" s="60">
        <v>1</v>
      </c>
      <c r="L78" s="59"/>
      <c r="M78" s="60">
        <v>0</v>
      </c>
      <c r="N78" s="57"/>
      <c r="O78" s="50">
        <v>13</v>
      </c>
      <c r="P78" s="16">
        <v>2</v>
      </c>
      <c r="Q78" s="136">
        <v>0.04075235109717868</v>
      </c>
      <c r="R78" s="11">
        <v>0.15384615384615385</v>
      </c>
      <c r="S78" s="134" t="s">
        <v>90</v>
      </c>
      <c r="T78" s="59"/>
      <c r="U78" s="15"/>
      <c r="V78" s="9"/>
      <c r="W78" s="104"/>
      <c r="X78" s="133"/>
      <c r="Y78" s="16"/>
      <c r="Z78" s="62"/>
      <c r="AA78" s="16"/>
      <c r="AB78" s="17"/>
      <c r="AC78" s="56"/>
    </row>
    <row r="79" spans="1:29" ht="13.5">
      <c r="A79" s="6">
        <v>76</v>
      </c>
      <c r="B79" s="7" t="s">
        <v>319</v>
      </c>
      <c r="C79" s="8" t="s">
        <v>238</v>
      </c>
      <c r="D79" s="53" t="s">
        <v>239</v>
      </c>
      <c r="E79" s="10">
        <v>0</v>
      </c>
      <c r="F79" s="11"/>
      <c r="G79" s="12">
        <v>0</v>
      </c>
      <c r="H79" s="13"/>
      <c r="I79" s="15">
        <v>1</v>
      </c>
      <c r="J79" s="49">
        <v>1</v>
      </c>
      <c r="K79" s="15">
        <v>6</v>
      </c>
      <c r="L79" s="13"/>
      <c r="M79" s="15">
        <v>5</v>
      </c>
      <c r="N79" s="11"/>
      <c r="O79" s="50">
        <v>12</v>
      </c>
      <c r="P79" s="16">
        <v>1</v>
      </c>
      <c r="Q79" s="136">
        <v>0.03761755485893417</v>
      </c>
      <c r="R79" s="11">
        <v>0.08333333333333333</v>
      </c>
      <c r="S79" s="134" t="s">
        <v>77</v>
      </c>
      <c r="T79" s="59"/>
      <c r="U79" s="60"/>
      <c r="V79" s="53"/>
      <c r="W79" s="104"/>
      <c r="X79" s="133"/>
      <c r="Y79" s="52"/>
      <c r="Z79" s="8"/>
      <c r="AA79" s="52"/>
      <c r="AB79" s="55"/>
      <c r="AC79" s="56"/>
    </row>
    <row r="80" spans="1:29" ht="13.5">
      <c r="A80" s="6">
        <v>77</v>
      </c>
      <c r="B80" s="7" t="s">
        <v>320</v>
      </c>
      <c r="C80" s="8"/>
      <c r="D80" s="9"/>
      <c r="E80" s="54">
        <v>1</v>
      </c>
      <c r="F80" s="57"/>
      <c r="G80" s="58">
        <v>4</v>
      </c>
      <c r="H80" s="59">
        <v>2</v>
      </c>
      <c r="I80" s="60">
        <v>7</v>
      </c>
      <c r="J80" s="61">
        <v>2</v>
      </c>
      <c r="K80" s="60" t="s">
        <v>77</v>
      </c>
      <c r="L80" s="59"/>
      <c r="M80" s="60" t="s">
        <v>76</v>
      </c>
      <c r="N80" s="57"/>
      <c r="O80" s="50">
        <v>12</v>
      </c>
      <c r="P80" s="16">
        <v>4</v>
      </c>
      <c r="Q80" s="136">
        <v>0.03761755485893417</v>
      </c>
      <c r="R80" s="11">
        <v>0.3333333333333333</v>
      </c>
      <c r="S80" s="134" t="s">
        <v>77</v>
      </c>
      <c r="T80" s="59"/>
      <c r="U80" s="60"/>
      <c r="V80" s="53"/>
      <c r="W80" s="104"/>
      <c r="X80" s="133"/>
      <c r="Y80" s="52"/>
      <c r="Z80" s="8"/>
      <c r="AA80" s="52"/>
      <c r="AB80" s="55"/>
      <c r="AC80" s="56"/>
    </row>
    <row r="81" spans="1:29" ht="13.5">
      <c r="A81" s="6">
        <v>78</v>
      </c>
      <c r="B81" s="7" t="s">
        <v>321</v>
      </c>
      <c r="C81" s="8" t="s">
        <v>242</v>
      </c>
      <c r="D81" s="64" t="s">
        <v>197</v>
      </c>
      <c r="E81" s="10">
        <v>0</v>
      </c>
      <c r="F81" s="11"/>
      <c r="G81" s="12" t="s">
        <v>243</v>
      </c>
      <c r="H81" s="13"/>
      <c r="I81" s="15" t="s">
        <v>240</v>
      </c>
      <c r="J81" s="49"/>
      <c r="K81" s="15">
        <v>1</v>
      </c>
      <c r="L81" s="13"/>
      <c r="M81" s="15">
        <v>10</v>
      </c>
      <c r="N81" s="11">
        <v>1</v>
      </c>
      <c r="O81" s="50">
        <v>11</v>
      </c>
      <c r="P81" s="16">
        <v>1</v>
      </c>
      <c r="Q81" s="136">
        <v>0.034482758620689655</v>
      </c>
      <c r="R81" s="11">
        <v>0.09090909090909091</v>
      </c>
      <c r="S81" s="134">
        <v>13</v>
      </c>
      <c r="T81" s="59">
        <v>1</v>
      </c>
      <c r="U81" s="60">
        <v>16</v>
      </c>
      <c r="V81" s="53">
        <v>1</v>
      </c>
      <c r="W81" s="104">
        <f>S81/67</f>
        <v>0.19402985074626866</v>
      </c>
      <c r="X81" s="133">
        <f>T81/S81</f>
        <v>0.07692307692307693</v>
      </c>
      <c r="Y81" s="52">
        <v>668</v>
      </c>
      <c r="Z81" s="8">
        <v>0</v>
      </c>
      <c r="AA81" s="52">
        <v>1</v>
      </c>
      <c r="AB81" s="55"/>
      <c r="AC81" s="56"/>
    </row>
    <row r="82" spans="1:29" ht="13.5">
      <c r="A82" s="6">
        <v>79</v>
      </c>
      <c r="B82" s="7" t="s">
        <v>322</v>
      </c>
      <c r="C82" s="8"/>
      <c r="D82" s="53"/>
      <c r="E82" s="10">
        <v>1</v>
      </c>
      <c r="F82" s="11"/>
      <c r="G82" s="12">
        <v>6</v>
      </c>
      <c r="H82" s="13">
        <v>3</v>
      </c>
      <c r="I82" s="15">
        <v>3</v>
      </c>
      <c r="J82" s="49">
        <v>1</v>
      </c>
      <c r="K82" s="15" t="s">
        <v>240</v>
      </c>
      <c r="L82" s="13"/>
      <c r="M82" s="15" t="s">
        <v>241</v>
      </c>
      <c r="N82" s="11"/>
      <c r="O82" s="50">
        <v>10</v>
      </c>
      <c r="P82" s="16">
        <v>4</v>
      </c>
      <c r="Q82" s="136">
        <v>0.03134796238244514</v>
      </c>
      <c r="R82" s="11">
        <v>0.4</v>
      </c>
      <c r="S82" s="134" t="s">
        <v>240</v>
      </c>
      <c r="T82" s="59"/>
      <c r="U82" s="60"/>
      <c r="V82" s="53"/>
      <c r="W82" s="104"/>
      <c r="X82" s="133"/>
      <c r="Y82" s="52"/>
      <c r="Z82" s="8"/>
      <c r="AA82" s="52"/>
      <c r="AB82" s="55"/>
      <c r="AC82" s="56"/>
    </row>
    <row r="83" spans="1:29" ht="13.5">
      <c r="A83" s="6">
        <v>80</v>
      </c>
      <c r="B83" s="7" t="s">
        <v>323</v>
      </c>
      <c r="C83" s="8" t="s">
        <v>244</v>
      </c>
      <c r="D83" s="9" t="s">
        <v>162</v>
      </c>
      <c r="E83" s="10">
        <v>0</v>
      </c>
      <c r="F83" s="11"/>
      <c r="G83" s="12">
        <v>0</v>
      </c>
      <c r="H83" s="13"/>
      <c r="I83" s="15">
        <v>1</v>
      </c>
      <c r="J83" s="49">
        <v>1</v>
      </c>
      <c r="K83" s="15" t="s">
        <v>88</v>
      </c>
      <c r="L83" s="13"/>
      <c r="M83" s="15">
        <v>9</v>
      </c>
      <c r="N83" s="11">
        <v>2</v>
      </c>
      <c r="O83" s="50">
        <v>10</v>
      </c>
      <c r="P83" s="16">
        <v>3</v>
      </c>
      <c r="Q83" s="136">
        <v>0.03134796238244514</v>
      </c>
      <c r="R83" s="11">
        <v>0.3</v>
      </c>
      <c r="S83" s="130">
        <v>10</v>
      </c>
      <c r="T83" s="13">
        <v>3</v>
      </c>
      <c r="U83" s="15">
        <v>15</v>
      </c>
      <c r="V83" s="9">
        <v>4</v>
      </c>
      <c r="W83" s="104">
        <f>S83/67</f>
        <v>0.14925373134328357</v>
      </c>
      <c r="X83" s="133">
        <f>T83/S83</f>
        <v>0.3</v>
      </c>
      <c r="Y83" s="16">
        <v>647</v>
      </c>
      <c r="Z83" s="62">
        <v>2</v>
      </c>
      <c r="AA83" s="16">
        <v>2</v>
      </c>
      <c r="AB83" s="17"/>
      <c r="AC83" s="18"/>
    </row>
    <row r="84" spans="1:29" ht="13.5">
      <c r="A84" s="6">
        <v>81</v>
      </c>
      <c r="B84" s="7" t="s">
        <v>324</v>
      </c>
      <c r="C84" s="8" t="s">
        <v>245</v>
      </c>
      <c r="D84" s="53" t="s">
        <v>246</v>
      </c>
      <c r="E84" s="10">
        <v>0</v>
      </c>
      <c r="F84" s="11"/>
      <c r="G84" s="12">
        <v>0</v>
      </c>
      <c r="H84" s="13"/>
      <c r="I84" s="15">
        <v>0</v>
      </c>
      <c r="J84" s="49"/>
      <c r="K84" s="15">
        <v>0</v>
      </c>
      <c r="L84" s="13"/>
      <c r="M84" s="15">
        <v>10</v>
      </c>
      <c r="N84" s="11">
        <v>3</v>
      </c>
      <c r="O84" s="50">
        <v>10</v>
      </c>
      <c r="P84" s="16">
        <v>3</v>
      </c>
      <c r="Q84" s="136">
        <v>0.03134796238244514</v>
      </c>
      <c r="R84" s="11">
        <v>0.3</v>
      </c>
      <c r="S84" s="134">
        <v>10</v>
      </c>
      <c r="T84" s="59">
        <v>4</v>
      </c>
      <c r="U84" s="60">
        <v>14</v>
      </c>
      <c r="V84" s="53">
        <v>5</v>
      </c>
      <c r="W84" s="104">
        <f>S84/67</f>
        <v>0.14925373134328357</v>
      </c>
      <c r="X84" s="133">
        <f>T84/S84</f>
        <v>0.4</v>
      </c>
      <c r="Y84" s="52">
        <v>640</v>
      </c>
      <c r="Z84" s="8">
        <v>1</v>
      </c>
      <c r="AA84" s="52">
        <v>1</v>
      </c>
      <c r="AB84" s="55"/>
      <c r="AC84" s="56"/>
    </row>
    <row r="85" spans="1:29" ht="13.5">
      <c r="A85" s="6">
        <v>82</v>
      </c>
      <c r="B85" s="7" t="s">
        <v>325</v>
      </c>
      <c r="C85" s="8" t="s">
        <v>247</v>
      </c>
      <c r="D85" s="64" t="s">
        <v>188</v>
      </c>
      <c r="E85" s="10">
        <v>0</v>
      </c>
      <c r="F85" s="11"/>
      <c r="G85" s="12">
        <v>0</v>
      </c>
      <c r="H85" s="13"/>
      <c r="I85" s="15">
        <v>4</v>
      </c>
      <c r="J85" s="49">
        <v>1</v>
      </c>
      <c r="K85" s="15">
        <v>5</v>
      </c>
      <c r="L85" s="13">
        <v>1</v>
      </c>
      <c r="M85" s="15">
        <v>0</v>
      </c>
      <c r="N85" s="11"/>
      <c r="O85" s="69">
        <v>9</v>
      </c>
      <c r="P85" s="52">
        <v>2</v>
      </c>
      <c r="Q85" s="139">
        <v>0.02821316614420063</v>
      </c>
      <c r="R85" s="57">
        <v>0.2222222222222222</v>
      </c>
      <c r="S85" s="134" t="s">
        <v>77</v>
      </c>
      <c r="T85" s="59"/>
      <c r="U85" s="60"/>
      <c r="V85" s="53"/>
      <c r="W85" s="104"/>
      <c r="X85" s="133"/>
      <c r="Y85" s="52"/>
      <c r="Z85" s="8"/>
      <c r="AA85" s="52"/>
      <c r="AB85" s="55" t="s">
        <v>72</v>
      </c>
      <c r="AC85" s="56"/>
    </row>
    <row r="86" spans="1:180" s="74" customFormat="1" ht="13.5">
      <c r="A86" s="6">
        <v>83</v>
      </c>
      <c r="B86" s="7" t="s">
        <v>369</v>
      </c>
      <c r="C86" s="8" t="s">
        <v>248</v>
      </c>
      <c r="D86" s="64" t="s">
        <v>197</v>
      </c>
      <c r="E86" s="54">
        <v>0</v>
      </c>
      <c r="F86" s="57"/>
      <c r="G86" s="58">
        <v>0</v>
      </c>
      <c r="H86" s="59"/>
      <c r="I86" s="60">
        <v>0</v>
      </c>
      <c r="J86" s="61"/>
      <c r="K86" s="60">
        <v>2</v>
      </c>
      <c r="L86" s="59"/>
      <c r="M86" s="60">
        <v>7</v>
      </c>
      <c r="N86" s="57"/>
      <c r="O86" s="69">
        <v>9</v>
      </c>
      <c r="P86" s="52">
        <v>0</v>
      </c>
      <c r="Q86" s="139">
        <v>0.02821316614420063</v>
      </c>
      <c r="R86" s="57">
        <v>0</v>
      </c>
      <c r="S86" s="134">
        <v>6</v>
      </c>
      <c r="T86" s="59">
        <v>0</v>
      </c>
      <c r="U86" s="60">
        <v>9</v>
      </c>
      <c r="V86" s="53">
        <v>0</v>
      </c>
      <c r="W86" s="104">
        <f>S86/67</f>
        <v>0.08955223880597014</v>
      </c>
      <c r="X86" s="133">
        <f>T86/S86</f>
        <v>0</v>
      </c>
      <c r="Y86" s="65">
        <v>891</v>
      </c>
      <c r="Z86" s="73">
        <v>58</v>
      </c>
      <c r="AA86" s="65">
        <v>12</v>
      </c>
      <c r="AB86" s="55" t="s">
        <v>249</v>
      </c>
      <c r="AC86" s="56" t="s">
        <v>370</v>
      </c>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row>
    <row r="87" spans="1:180" s="72" customFormat="1" ht="13.5">
      <c r="A87" s="6">
        <v>84</v>
      </c>
      <c r="B87" s="7" t="s">
        <v>326</v>
      </c>
      <c r="C87" s="8" t="s">
        <v>250</v>
      </c>
      <c r="D87" s="64" t="s">
        <v>173</v>
      </c>
      <c r="E87" s="54">
        <v>0</v>
      </c>
      <c r="F87" s="57"/>
      <c r="G87" s="58">
        <v>2</v>
      </c>
      <c r="H87" s="59"/>
      <c r="I87" s="60">
        <v>0</v>
      </c>
      <c r="J87" s="61"/>
      <c r="K87" s="60">
        <v>0</v>
      </c>
      <c r="L87" s="59"/>
      <c r="M87" s="60">
        <v>5</v>
      </c>
      <c r="N87" s="57">
        <v>2</v>
      </c>
      <c r="O87" s="69">
        <v>7</v>
      </c>
      <c r="P87" s="52">
        <v>2</v>
      </c>
      <c r="Q87" s="139">
        <v>0.0219435736677116</v>
      </c>
      <c r="R87" s="57">
        <v>0.2857142857142857</v>
      </c>
      <c r="S87" s="134">
        <v>2</v>
      </c>
      <c r="T87" s="59">
        <v>1</v>
      </c>
      <c r="U87" s="147">
        <v>8</v>
      </c>
      <c r="V87" s="71">
        <v>3</v>
      </c>
      <c r="W87" s="104">
        <f>S87/67</f>
        <v>0.029850746268656716</v>
      </c>
      <c r="X87" s="133">
        <f>T87/S87</f>
        <v>0.5</v>
      </c>
      <c r="Y87" s="65">
        <v>923</v>
      </c>
      <c r="Z87" s="8">
        <v>3</v>
      </c>
      <c r="AA87" s="52">
        <v>1</v>
      </c>
      <c r="AB87" s="75" t="s">
        <v>251</v>
      </c>
      <c r="AC87" s="56" t="s">
        <v>96</v>
      </c>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row>
    <row r="88" spans="1:180" s="74" customFormat="1" ht="13.5">
      <c r="A88" s="6">
        <v>85</v>
      </c>
      <c r="B88" s="7" t="s">
        <v>327</v>
      </c>
      <c r="C88" s="8" t="s">
        <v>252</v>
      </c>
      <c r="D88" s="64" t="s">
        <v>197</v>
      </c>
      <c r="E88" s="54">
        <v>0</v>
      </c>
      <c r="F88" s="57"/>
      <c r="G88" s="58">
        <v>0</v>
      </c>
      <c r="H88" s="59"/>
      <c r="I88" s="60">
        <v>1</v>
      </c>
      <c r="J88" s="61"/>
      <c r="K88" s="60" t="s">
        <v>240</v>
      </c>
      <c r="L88" s="59"/>
      <c r="M88" s="60" t="s">
        <v>241</v>
      </c>
      <c r="N88" s="57"/>
      <c r="O88" s="69">
        <v>1</v>
      </c>
      <c r="P88" s="52">
        <v>0</v>
      </c>
      <c r="Q88" s="139">
        <v>0.003134796238244514</v>
      </c>
      <c r="R88" s="57">
        <v>0</v>
      </c>
      <c r="S88" s="134">
        <v>0</v>
      </c>
      <c r="T88" s="59">
        <v>0</v>
      </c>
      <c r="U88" s="60">
        <v>1</v>
      </c>
      <c r="V88" s="53">
        <v>0</v>
      </c>
      <c r="W88" s="104">
        <f>S88/67</f>
        <v>0</v>
      </c>
      <c r="X88" s="133">
        <v>0</v>
      </c>
      <c r="Y88" s="52">
        <v>694</v>
      </c>
      <c r="Z88" s="8">
        <v>4</v>
      </c>
      <c r="AA88" s="52">
        <v>2</v>
      </c>
      <c r="AB88" s="55" t="s">
        <v>253</v>
      </c>
      <c r="AC88" s="5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row>
    <row r="89" spans="1:180" s="80" customFormat="1" ht="13.5">
      <c r="A89" s="6">
        <v>86</v>
      </c>
      <c r="B89" s="76" t="s">
        <v>254</v>
      </c>
      <c r="C89" s="8" t="s">
        <v>255</v>
      </c>
      <c r="D89" s="70" t="s">
        <v>211</v>
      </c>
      <c r="E89" s="54">
        <v>0</v>
      </c>
      <c r="F89" s="57"/>
      <c r="G89" s="58">
        <v>0</v>
      </c>
      <c r="H89" s="59"/>
      <c r="I89" s="60">
        <v>0</v>
      </c>
      <c r="J89" s="61"/>
      <c r="K89" s="60">
        <v>0</v>
      </c>
      <c r="L89" s="59"/>
      <c r="M89" s="60">
        <v>0</v>
      </c>
      <c r="N89" s="57"/>
      <c r="O89" s="77">
        <v>0</v>
      </c>
      <c r="P89" s="78">
        <v>0</v>
      </c>
      <c r="Q89" s="140">
        <v>0</v>
      </c>
      <c r="R89" s="144">
        <v>0</v>
      </c>
      <c r="S89" s="152">
        <v>0</v>
      </c>
      <c r="T89" s="153">
        <v>0</v>
      </c>
      <c r="U89" s="148">
        <v>0</v>
      </c>
      <c r="V89" s="70">
        <v>0</v>
      </c>
      <c r="W89" s="154">
        <f>S89/67</f>
        <v>0</v>
      </c>
      <c r="X89" s="155">
        <v>0</v>
      </c>
      <c r="Y89" s="78">
        <v>917</v>
      </c>
      <c r="Z89" s="79">
        <v>23</v>
      </c>
      <c r="AA89" s="78">
        <v>13</v>
      </c>
      <c r="AB89" s="75" t="s">
        <v>256</v>
      </c>
      <c r="AC89" s="5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row>
    <row r="90" spans="1:180" s="83" customFormat="1" ht="13.5">
      <c r="A90" s="6">
        <v>87</v>
      </c>
      <c r="B90" s="81" t="s">
        <v>328</v>
      </c>
      <c r="C90" s="8"/>
      <c r="D90" s="53"/>
      <c r="E90" s="54">
        <v>0</v>
      </c>
      <c r="F90" s="57"/>
      <c r="G90" s="58">
        <v>0</v>
      </c>
      <c r="H90" s="59"/>
      <c r="I90" s="60">
        <v>0</v>
      </c>
      <c r="J90" s="61"/>
      <c r="K90" s="60" t="s">
        <v>257</v>
      </c>
      <c r="L90" s="59"/>
      <c r="M90" s="60" t="s">
        <v>258</v>
      </c>
      <c r="N90" s="57"/>
      <c r="O90" s="82">
        <v>0</v>
      </c>
      <c r="P90" s="127">
        <v>0</v>
      </c>
      <c r="Q90" s="141">
        <v>0</v>
      </c>
      <c r="R90" s="145">
        <v>0</v>
      </c>
      <c r="S90" s="156" t="s">
        <v>257</v>
      </c>
      <c r="T90" s="157"/>
      <c r="U90" s="149">
        <v>0</v>
      </c>
      <c r="V90" s="85">
        <v>0</v>
      </c>
      <c r="W90" s="158"/>
      <c r="X90" s="159"/>
      <c r="Y90" s="52"/>
      <c r="Z90" s="8"/>
      <c r="AA90" s="52"/>
      <c r="AB90" s="55" t="s">
        <v>259</v>
      </c>
      <c r="AC90" s="5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row>
    <row r="91" spans="1:180" s="83" customFormat="1" ht="13.5">
      <c r="A91" s="6">
        <v>88</v>
      </c>
      <c r="B91" s="81" t="s">
        <v>329</v>
      </c>
      <c r="C91" s="8"/>
      <c r="D91" s="53"/>
      <c r="E91" s="54">
        <v>0</v>
      </c>
      <c r="F91" s="57"/>
      <c r="G91" s="58" t="s">
        <v>260</v>
      </c>
      <c r="H91" s="59"/>
      <c r="I91" s="60" t="s">
        <v>183</v>
      </c>
      <c r="J91" s="61"/>
      <c r="K91" s="60">
        <v>0</v>
      </c>
      <c r="L91" s="59"/>
      <c r="M91" s="60">
        <v>0</v>
      </c>
      <c r="N91" s="57"/>
      <c r="O91" s="82">
        <v>0</v>
      </c>
      <c r="P91" s="127">
        <v>0</v>
      </c>
      <c r="Q91" s="141">
        <v>0</v>
      </c>
      <c r="R91" s="145">
        <v>0</v>
      </c>
      <c r="S91" s="156">
        <v>0</v>
      </c>
      <c r="T91" s="157">
        <v>0</v>
      </c>
      <c r="U91" s="149">
        <v>0</v>
      </c>
      <c r="V91" s="85">
        <v>0</v>
      </c>
      <c r="W91" s="158">
        <f aca="true" t="shared" si="5" ref="W91:W98">S91/67</f>
        <v>0</v>
      </c>
      <c r="X91" s="159">
        <v>0</v>
      </c>
      <c r="Y91" s="52"/>
      <c r="Z91" s="8"/>
      <c r="AA91" s="52"/>
      <c r="AB91" s="55" t="s">
        <v>261</v>
      </c>
      <c r="AC91" s="5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row>
    <row r="92" spans="1:180" s="83" customFormat="1" ht="13.5">
      <c r="A92" s="6">
        <v>89</v>
      </c>
      <c r="B92" s="81" t="s">
        <v>330</v>
      </c>
      <c r="C92" s="8"/>
      <c r="D92" s="53"/>
      <c r="E92" s="54">
        <v>0</v>
      </c>
      <c r="F92" s="57"/>
      <c r="G92" s="58">
        <v>0</v>
      </c>
      <c r="H92" s="59"/>
      <c r="I92" s="60">
        <v>0</v>
      </c>
      <c r="J92" s="61"/>
      <c r="K92" s="60">
        <v>0</v>
      </c>
      <c r="L92" s="59"/>
      <c r="M92" s="60">
        <v>0</v>
      </c>
      <c r="N92" s="57"/>
      <c r="O92" s="82">
        <v>0</v>
      </c>
      <c r="P92" s="127">
        <v>0</v>
      </c>
      <c r="Q92" s="141">
        <v>0</v>
      </c>
      <c r="R92" s="145">
        <v>0</v>
      </c>
      <c r="S92" s="156">
        <v>0</v>
      </c>
      <c r="T92" s="157">
        <v>0</v>
      </c>
      <c r="U92" s="149">
        <v>0</v>
      </c>
      <c r="V92" s="85">
        <v>0</v>
      </c>
      <c r="W92" s="158">
        <f t="shared" si="5"/>
        <v>0</v>
      </c>
      <c r="X92" s="159">
        <v>0</v>
      </c>
      <c r="Y92" s="52"/>
      <c r="Z92" s="8"/>
      <c r="AA92" s="52"/>
      <c r="AB92" s="55" t="s">
        <v>262</v>
      </c>
      <c r="AC92" s="5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row>
    <row r="93" spans="1:180" s="83" customFormat="1" ht="13.5">
      <c r="A93" s="6">
        <v>90</v>
      </c>
      <c r="B93" s="81" t="s">
        <v>331</v>
      </c>
      <c r="C93" s="8"/>
      <c r="D93" s="53"/>
      <c r="E93" s="54">
        <v>0</v>
      </c>
      <c r="F93" s="57"/>
      <c r="G93" s="58" t="s">
        <v>260</v>
      </c>
      <c r="H93" s="59"/>
      <c r="I93" s="60" t="s">
        <v>183</v>
      </c>
      <c r="J93" s="61"/>
      <c r="K93" s="60">
        <v>0</v>
      </c>
      <c r="L93" s="59"/>
      <c r="M93" s="60">
        <v>0</v>
      </c>
      <c r="N93" s="57"/>
      <c r="O93" s="82">
        <v>0</v>
      </c>
      <c r="P93" s="127">
        <v>0</v>
      </c>
      <c r="Q93" s="141">
        <v>0</v>
      </c>
      <c r="R93" s="145">
        <v>0</v>
      </c>
      <c r="S93" s="156">
        <v>0</v>
      </c>
      <c r="T93" s="157">
        <v>0</v>
      </c>
      <c r="U93" s="149">
        <v>0</v>
      </c>
      <c r="V93" s="85">
        <v>0</v>
      </c>
      <c r="W93" s="158">
        <f t="shared" si="5"/>
        <v>0</v>
      </c>
      <c r="X93" s="159">
        <v>0</v>
      </c>
      <c r="Y93" s="52"/>
      <c r="Z93" s="8"/>
      <c r="AA93" s="52"/>
      <c r="AB93" s="55" t="s">
        <v>263</v>
      </c>
      <c r="AC93" s="5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row>
    <row r="94" spans="1:180" s="83" customFormat="1" ht="13.5">
      <c r="A94" s="6">
        <v>91</v>
      </c>
      <c r="B94" s="81" t="s">
        <v>332</v>
      </c>
      <c r="C94" s="8"/>
      <c r="D94" s="53"/>
      <c r="E94" s="54">
        <v>0</v>
      </c>
      <c r="F94" s="57"/>
      <c r="G94" s="58">
        <v>0</v>
      </c>
      <c r="H94" s="59"/>
      <c r="I94" s="60">
        <v>0</v>
      </c>
      <c r="J94" s="61"/>
      <c r="K94" s="60" t="s">
        <v>20</v>
      </c>
      <c r="L94" s="59"/>
      <c r="M94" s="60" t="s">
        <v>21</v>
      </c>
      <c r="N94" s="57"/>
      <c r="O94" s="82">
        <v>0</v>
      </c>
      <c r="P94" s="127">
        <v>0</v>
      </c>
      <c r="Q94" s="141">
        <v>0</v>
      </c>
      <c r="R94" s="145">
        <v>0</v>
      </c>
      <c r="S94" s="156">
        <v>0</v>
      </c>
      <c r="T94" s="157">
        <v>0</v>
      </c>
      <c r="U94" s="149">
        <v>0</v>
      </c>
      <c r="V94" s="85">
        <v>0</v>
      </c>
      <c r="W94" s="158">
        <f t="shared" si="5"/>
        <v>0</v>
      </c>
      <c r="X94" s="159">
        <v>0</v>
      </c>
      <c r="Y94" s="52"/>
      <c r="Z94" s="8"/>
      <c r="AA94" s="52"/>
      <c r="AB94" s="55" t="s">
        <v>22</v>
      </c>
      <c r="AC94" s="5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row>
    <row r="95" spans="1:180" s="83" customFormat="1" ht="13.5">
      <c r="A95" s="6">
        <v>92</v>
      </c>
      <c r="B95" s="81" t="s">
        <v>333</v>
      </c>
      <c r="C95" s="8"/>
      <c r="D95" s="53"/>
      <c r="E95" s="54">
        <v>0</v>
      </c>
      <c r="F95" s="57"/>
      <c r="G95" s="58" t="s">
        <v>23</v>
      </c>
      <c r="H95" s="59"/>
      <c r="I95" s="60" t="s">
        <v>24</v>
      </c>
      <c r="J95" s="61"/>
      <c r="K95" s="60">
        <v>0</v>
      </c>
      <c r="L95" s="59"/>
      <c r="M95" s="60">
        <v>0</v>
      </c>
      <c r="N95" s="57"/>
      <c r="O95" s="82">
        <v>0</v>
      </c>
      <c r="P95" s="127">
        <v>0</v>
      </c>
      <c r="Q95" s="141">
        <v>0</v>
      </c>
      <c r="R95" s="145">
        <v>0</v>
      </c>
      <c r="S95" s="156">
        <v>0</v>
      </c>
      <c r="T95" s="157">
        <v>0</v>
      </c>
      <c r="U95" s="149">
        <v>0</v>
      </c>
      <c r="V95" s="85">
        <v>0</v>
      </c>
      <c r="W95" s="158">
        <f t="shared" si="5"/>
        <v>0</v>
      </c>
      <c r="X95" s="159">
        <v>0</v>
      </c>
      <c r="Y95" s="52"/>
      <c r="Z95" s="8"/>
      <c r="AA95" s="52"/>
      <c r="AB95" s="55" t="s">
        <v>25</v>
      </c>
      <c r="AC95" s="5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row>
    <row r="96" spans="1:180" s="83" customFormat="1" ht="13.5">
      <c r="A96" s="6">
        <v>93</v>
      </c>
      <c r="B96" s="81" t="s">
        <v>334</v>
      </c>
      <c r="C96" s="8"/>
      <c r="D96" s="53"/>
      <c r="E96" s="54">
        <v>0</v>
      </c>
      <c r="F96" s="57"/>
      <c r="G96" s="58">
        <v>0</v>
      </c>
      <c r="H96" s="59"/>
      <c r="I96" s="60">
        <v>0</v>
      </c>
      <c r="J96" s="61"/>
      <c r="K96" s="60">
        <v>0</v>
      </c>
      <c r="L96" s="59"/>
      <c r="M96" s="60">
        <v>0</v>
      </c>
      <c r="N96" s="57"/>
      <c r="O96" s="82">
        <v>0</v>
      </c>
      <c r="P96" s="127">
        <v>0</v>
      </c>
      <c r="Q96" s="141">
        <v>0</v>
      </c>
      <c r="R96" s="145">
        <v>0</v>
      </c>
      <c r="S96" s="156">
        <v>0</v>
      </c>
      <c r="T96" s="157">
        <v>0</v>
      </c>
      <c r="U96" s="149">
        <v>0</v>
      </c>
      <c r="V96" s="85">
        <v>0</v>
      </c>
      <c r="W96" s="158">
        <f t="shared" si="5"/>
        <v>0</v>
      </c>
      <c r="X96" s="159">
        <v>0</v>
      </c>
      <c r="Y96" s="52"/>
      <c r="Z96" s="8"/>
      <c r="AA96" s="52"/>
      <c r="AB96" s="55" t="s">
        <v>26</v>
      </c>
      <c r="AC96" s="5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row>
    <row r="97" spans="1:180" s="83" customFormat="1" ht="13.5">
      <c r="A97" s="6">
        <v>94</v>
      </c>
      <c r="B97" s="81" t="s">
        <v>335</v>
      </c>
      <c r="C97" s="8"/>
      <c r="D97" s="53"/>
      <c r="E97" s="54">
        <v>0</v>
      </c>
      <c r="F97" s="57"/>
      <c r="G97" s="58">
        <v>0</v>
      </c>
      <c r="H97" s="59"/>
      <c r="I97" s="60">
        <v>0</v>
      </c>
      <c r="J97" s="61"/>
      <c r="K97" s="60">
        <v>0</v>
      </c>
      <c r="L97" s="59"/>
      <c r="M97" s="60">
        <v>0</v>
      </c>
      <c r="N97" s="57"/>
      <c r="O97" s="82">
        <v>0</v>
      </c>
      <c r="P97" s="127">
        <v>0</v>
      </c>
      <c r="Q97" s="141">
        <v>0</v>
      </c>
      <c r="R97" s="145">
        <v>0</v>
      </c>
      <c r="S97" s="156">
        <v>0</v>
      </c>
      <c r="T97" s="157">
        <v>0</v>
      </c>
      <c r="U97" s="149">
        <v>0</v>
      </c>
      <c r="V97" s="85">
        <v>0</v>
      </c>
      <c r="W97" s="158">
        <f t="shared" si="5"/>
        <v>0</v>
      </c>
      <c r="X97" s="159">
        <v>0</v>
      </c>
      <c r="Y97" s="52"/>
      <c r="Z97" s="8"/>
      <c r="AA97" s="52"/>
      <c r="AB97" s="55" t="s">
        <v>261</v>
      </c>
      <c r="AC97" s="5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row>
    <row r="98" spans="1:180" s="83" customFormat="1" ht="13.5">
      <c r="A98" s="6">
        <v>95</v>
      </c>
      <c r="B98" s="81" t="s">
        <v>336</v>
      </c>
      <c r="C98" s="8"/>
      <c r="D98" s="53"/>
      <c r="E98" s="54">
        <v>0</v>
      </c>
      <c r="F98" s="57"/>
      <c r="G98" s="58">
        <v>0</v>
      </c>
      <c r="H98" s="59"/>
      <c r="I98" s="60">
        <v>0</v>
      </c>
      <c r="J98" s="61"/>
      <c r="K98" s="60" t="s">
        <v>27</v>
      </c>
      <c r="L98" s="59"/>
      <c r="M98" s="60" t="s">
        <v>28</v>
      </c>
      <c r="N98" s="57"/>
      <c r="O98" s="82">
        <v>0</v>
      </c>
      <c r="P98" s="127">
        <v>0</v>
      </c>
      <c r="Q98" s="141">
        <v>0</v>
      </c>
      <c r="R98" s="145">
        <v>0</v>
      </c>
      <c r="S98" s="156">
        <v>0</v>
      </c>
      <c r="T98" s="157">
        <v>0</v>
      </c>
      <c r="U98" s="149">
        <v>0</v>
      </c>
      <c r="V98" s="85">
        <v>0</v>
      </c>
      <c r="W98" s="158">
        <f t="shared" si="5"/>
        <v>0</v>
      </c>
      <c r="X98" s="159">
        <v>0</v>
      </c>
      <c r="Y98" s="52"/>
      <c r="Z98" s="8"/>
      <c r="AA98" s="52"/>
      <c r="AB98" s="55" t="s">
        <v>29</v>
      </c>
      <c r="AC98" s="5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row>
    <row r="99" spans="1:180" s="83" customFormat="1" ht="13.5">
      <c r="A99" s="6">
        <v>96</v>
      </c>
      <c r="B99" s="81" t="s">
        <v>337</v>
      </c>
      <c r="C99" s="8"/>
      <c r="D99" s="53"/>
      <c r="E99" s="54">
        <v>0</v>
      </c>
      <c r="F99" s="57"/>
      <c r="G99" s="58" t="s">
        <v>30</v>
      </c>
      <c r="H99" s="59"/>
      <c r="I99" s="60" t="s">
        <v>257</v>
      </c>
      <c r="J99" s="61"/>
      <c r="K99" s="60">
        <v>0</v>
      </c>
      <c r="L99" s="59"/>
      <c r="M99" s="60">
        <v>0</v>
      </c>
      <c r="N99" s="57"/>
      <c r="O99" s="82">
        <v>0</v>
      </c>
      <c r="P99" s="127">
        <v>0</v>
      </c>
      <c r="Q99" s="141">
        <v>0</v>
      </c>
      <c r="R99" s="145">
        <v>0</v>
      </c>
      <c r="S99" s="156" t="s">
        <v>257</v>
      </c>
      <c r="T99" s="157"/>
      <c r="U99" s="149">
        <v>0</v>
      </c>
      <c r="V99" s="85">
        <v>0</v>
      </c>
      <c r="W99" s="158"/>
      <c r="X99" s="159"/>
      <c r="Y99" s="52"/>
      <c r="Z99" s="8"/>
      <c r="AA99" s="52"/>
      <c r="AB99" s="55" t="s">
        <v>253</v>
      </c>
      <c r="AC99" s="5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row>
    <row r="100" spans="1:180" s="83" customFormat="1" ht="13.5">
      <c r="A100" s="6">
        <v>97</v>
      </c>
      <c r="B100" s="81" t="s">
        <v>338</v>
      </c>
      <c r="C100" s="8"/>
      <c r="D100" s="53"/>
      <c r="E100" s="54">
        <v>0</v>
      </c>
      <c r="F100" s="57"/>
      <c r="G100" s="58">
        <v>0</v>
      </c>
      <c r="H100" s="59"/>
      <c r="I100" s="60">
        <v>0</v>
      </c>
      <c r="J100" s="61"/>
      <c r="K100" s="60">
        <v>0</v>
      </c>
      <c r="L100" s="59"/>
      <c r="M100" s="60">
        <v>0</v>
      </c>
      <c r="N100" s="57"/>
      <c r="O100" s="82">
        <v>0</v>
      </c>
      <c r="P100" s="127">
        <v>0</v>
      </c>
      <c r="Q100" s="141">
        <v>0</v>
      </c>
      <c r="R100" s="145">
        <v>0</v>
      </c>
      <c r="S100" s="156">
        <v>0</v>
      </c>
      <c r="T100" s="157">
        <v>0</v>
      </c>
      <c r="U100" s="149">
        <v>0</v>
      </c>
      <c r="V100" s="85">
        <v>0</v>
      </c>
      <c r="W100" s="158">
        <f aca="true" t="shared" si="6" ref="W100:W131">S100/67</f>
        <v>0</v>
      </c>
      <c r="X100" s="159">
        <v>0</v>
      </c>
      <c r="Y100" s="52"/>
      <c r="Z100" s="8"/>
      <c r="AA100" s="52"/>
      <c r="AB100" s="55" t="s">
        <v>31</v>
      </c>
      <c r="AC100" s="5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row>
    <row r="101" spans="1:180" s="83" customFormat="1" ht="13.5">
      <c r="A101" s="6">
        <v>98</v>
      </c>
      <c r="B101" s="81" t="s">
        <v>339</v>
      </c>
      <c r="C101" s="8"/>
      <c r="D101" s="53"/>
      <c r="E101" s="54">
        <v>0</v>
      </c>
      <c r="F101" s="57"/>
      <c r="G101" s="58" t="s">
        <v>32</v>
      </c>
      <c r="H101" s="59"/>
      <c r="I101" s="60" t="s">
        <v>20</v>
      </c>
      <c r="J101" s="61"/>
      <c r="K101" s="60">
        <v>0</v>
      </c>
      <c r="L101" s="59"/>
      <c r="M101" s="60">
        <v>0</v>
      </c>
      <c r="N101" s="57"/>
      <c r="O101" s="82">
        <v>0</v>
      </c>
      <c r="P101" s="127">
        <v>0</v>
      </c>
      <c r="Q101" s="141">
        <v>0</v>
      </c>
      <c r="R101" s="145">
        <v>0</v>
      </c>
      <c r="S101" s="156">
        <v>0</v>
      </c>
      <c r="T101" s="157">
        <v>0</v>
      </c>
      <c r="U101" s="149">
        <v>0</v>
      </c>
      <c r="V101" s="85">
        <v>0</v>
      </c>
      <c r="W101" s="158">
        <f t="shared" si="6"/>
        <v>0</v>
      </c>
      <c r="X101" s="159">
        <v>0</v>
      </c>
      <c r="Y101" s="52"/>
      <c r="Z101" s="8"/>
      <c r="AA101" s="52"/>
      <c r="AB101" s="55" t="s">
        <v>31</v>
      </c>
      <c r="AC101" s="5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row>
    <row r="102" spans="1:180" s="83" customFormat="1" ht="13.5">
      <c r="A102" s="6">
        <v>99</v>
      </c>
      <c r="B102" s="84" t="s">
        <v>340</v>
      </c>
      <c r="C102" s="8"/>
      <c r="D102" s="53"/>
      <c r="E102" s="54">
        <v>0</v>
      </c>
      <c r="F102" s="57"/>
      <c r="G102" s="58">
        <v>0</v>
      </c>
      <c r="H102" s="59"/>
      <c r="I102" s="60">
        <v>0</v>
      </c>
      <c r="J102" s="61"/>
      <c r="K102" s="60">
        <v>0</v>
      </c>
      <c r="L102" s="59"/>
      <c r="M102" s="60">
        <v>0</v>
      </c>
      <c r="N102" s="57"/>
      <c r="O102" s="82">
        <v>0</v>
      </c>
      <c r="P102" s="127">
        <v>0</v>
      </c>
      <c r="Q102" s="141">
        <v>0</v>
      </c>
      <c r="R102" s="145">
        <v>0</v>
      </c>
      <c r="S102" s="156">
        <v>0</v>
      </c>
      <c r="T102" s="157">
        <v>0</v>
      </c>
      <c r="U102" s="149">
        <v>0</v>
      </c>
      <c r="V102" s="85">
        <v>0</v>
      </c>
      <c r="W102" s="158">
        <f t="shared" si="6"/>
        <v>0</v>
      </c>
      <c r="X102" s="159">
        <v>0</v>
      </c>
      <c r="Y102" s="52"/>
      <c r="Z102" s="8"/>
      <c r="AA102" s="52"/>
      <c r="AB102" s="55" t="s">
        <v>33</v>
      </c>
      <c r="AC102" s="5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row>
    <row r="103" spans="1:180" s="83" customFormat="1" ht="13.5">
      <c r="A103" s="6">
        <v>100</v>
      </c>
      <c r="B103" s="81" t="s">
        <v>341</v>
      </c>
      <c r="C103" s="8"/>
      <c r="D103" s="53"/>
      <c r="E103" s="54">
        <v>0</v>
      </c>
      <c r="F103" s="57"/>
      <c r="G103" s="58">
        <v>0</v>
      </c>
      <c r="H103" s="59"/>
      <c r="I103" s="60">
        <v>0</v>
      </c>
      <c r="J103" s="61"/>
      <c r="K103" s="60">
        <v>0</v>
      </c>
      <c r="L103" s="59"/>
      <c r="M103" s="60">
        <v>0</v>
      </c>
      <c r="N103" s="57"/>
      <c r="O103" s="82">
        <v>0</v>
      </c>
      <c r="P103" s="127">
        <v>0</v>
      </c>
      <c r="Q103" s="141">
        <v>0</v>
      </c>
      <c r="R103" s="145">
        <v>0</v>
      </c>
      <c r="S103" s="156">
        <v>0</v>
      </c>
      <c r="T103" s="157">
        <v>0</v>
      </c>
      <c r="U103" s="149">
        <v>0</v>
      </c>
      <c r="V103" s="85">
        <v>0</v>
      </c>
      <c r="W103" s="158">
        <f t="shared" si="6"/>
        <v>0</v>
      </c>
      <c r="X103" s="159">
        <v>0</v>
      </c>
      <c r="Y103" s="52"/>
      <c r="Z103" s="8"/>
      <c r="AA103" s="52"/>
      <c r="AB103" s="55" t="s">
        <v>34</v>
      </c>
      <c r="AC103" s="5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row>
    <row r="104" spans="1:180" s="83" customFormat="1" ht="13.5">
      <c r="A104" s="6">
        <v>101</v>
      </c>
      <c r="B104" s="81" t="s">
        <v>342</v>
      </c>
      <c r="C104" s="8"/>
      <c r="D104" s="53"/>
      <c r="E104" s="54">
        <v>0</v>
      </c>
      <c r="F104" s="57"/>
      <c r="G104" s="58">
        <v>0</v>
      </c>
      <c r="H104" s="59"/>
      <c r="I104" s="60">
        <v>0</v>
      </c>
      <c r="J104" s="61"/>
      <c r="K104" s="60">
        <v>0</v>
      </c>
      <c r="L104" s="59"/>
      <c r="M104" s="60">
        <v>0</v>
      </c>
      <c r="N104" s="57"/>
      <c r="O104" s="82">
        <v>0</v>
      </c>
      <c r="P104" s="127">
        <v>0</v>
      </c>
      <c r="Q104" s="141">
        <v>0</v>
      </c>
      <c r="R104" s="145">
        <v>0</v>
      </c>
      <c r="S104" s="156">
        <v>0</v>
      </c>
      <c r="T104" s="157">
        <v>0</v>
      </c>
      <c r="U104" s="149">
        <v>0</v>
      </c>
      <c r="V104" s="85">
        <v>0</v>
      </c>
      <c r="W104" s="158">
        <f t="shared" si="6"/>
        <v>0</v>
      </c>
      <c r="X104" s="159">
        <v>0</v>
      </c>
      <c r="Y104" s="52"/>
      <c r="Z104" s="8"/>
      <c r="AA104" s="52"/>
      <c r="AB104" s="55" t="s">
        <v>35</v>
      </c>
      <c r="AC104" s="56" t="s">
        <v>36</v>
      </c>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row>
    <row r="105" spans="1:180" s="83" customFormat="1" ht="13.5">
      <c r="A105" s="6">
        <v>102</v>
      </c>
      <c r="B105" s="81" t="s">
        <v>343</v>
      </c>
      <c r="C105" s="8"/>
      <c r="D105" s="53"/>
      <c r="E105" s="54">
        <v>0</v>
      </c>
      <c r="F105" s="57"/>
      <c r="G105" s="58">
        <v>0</v>
      </c>
      <c r="H105" s="59"/>
      <c r="I105" s="60">
        <v>0</v>
      </c>
      <c r="J105" s="61"/>
      <c r="K105" s="60">
        <v>0</v>
      </c>
      <c r="L105" s="59"/>
      <c r="M105" s="60">
        <v>0</v>
      </c>
      <c r="N105" s="57"/>
      <c r="O105" s="82">
        <v>0</v>
      </c>
      <c r="P105" s="127">
        <v>0</v>
      </c>
      <c r="Q105" s="141">
        <v>0</v>
      </c>
      <c r="R105" s="145">
        <v>0</v>
      </c>
      <c r="S105" s="156">
        <v>0</v>
      </c>
      <c r="T105" s="157">
        <v>0</v>
      </c>
      <c r="U105" s="149">
        <v>0</v>
      </c>
      <c r="V105" s="85">
        <v>0</v>
      </c>
      <c r="W105" s="158">
        <f t="shared" si="6"/>
        <v>0</v>
      </c>
      <c r="X105" s="159">
        <v>0</v>
      </c>
      <c r="Y105" s="52"/>
      <c r="Z105" s="8"/>
      <c r="AA105" s="52"/>
      <c r="AB105" s="55" t="s">
        <v>37</v>
      </c>
      <c r="AC105" s="5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row>
    <row r="106" spans="1:180" s="83" customFormat="1" ht="13.5">
      <c r="A106" s="6">
        <v>103</v>
      </c>
      <c r="B106" s="81" t="s">
        <v>344</v>
      </c>
      <c r="C106" s="8"/>
      <c r="D106" s="53"/>
      <c r="E106" s="54">
        <v>0</v>
      </c>
      <c r="F106" s="57"/>
      <c r="G106" s="58" t="s">
        <v>38</v>
      </c>
      <c r="H106" s="59"/>
      <c r="I106" s="60" t="s">
        <v>39</v>
      </c>
      <c r="J106" s="61"/>
      <c r="K106" s="60">
        <v>0</v>
      </c>
      <c r="L106" s="59"/>
      <c r="M106" s="60">
        <v>0</v>
      </c>
      <c r="N106" s="57"/>
      <c r="O106" s="82">
        <v>0</v>
      </c>
      <c r="P106" s="127">
        <v>0</v>
      </c>
      <c r="Q106" s="141">
        <v>0</v>
      </c>
      <c r="R106" s="145">
        <v>0</v>
      </c>
      <c r="S106" s="156">
        <v>0</v>
      </c>
      <c r="T106" s="157">
        <v>0</v>
      </c>
      <c r="U106" s="149">
        <v>0</v>
      </c>
      <c r="V106" s="85">
        <v>0</v>
      </c>
      <c r="W106" s="158">
        <f t="shared" si="6"/>
        <v>0</v>
      </c>
      <c r="X106" s="159">
        <v>0</v>
      </c>
      <c r="Y106" s="52"/>
      <c r="Z106" s="8"/>
      <c r="AA106" s="52"/>
      <c r="AB106" s="55" t="s">
        <v>22</v>
      </c>
      <c r="AC106" s="5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row>
    <row r="107" spans="1:180" s="83" customFormat="1" ht="13.5">
      <c r="A107" s="6">
        <v>104</v>
      </c>
      <c r="B107" s="81" t="s">
        <v>345</v>
      </c>
      <c r="C107" s="8"/>
      <c r="D107" s="53"/>
      <c r="E107" s="54">
        <v>0</v>
      </c>
      <c r="F107" s="57"/>
      <c r="G107" s="58">
        <v>0</v>
      </c>
      <c r="H107" s="59"/>
      <c r="I107" s="60">
        <v>0</v>
      </c>
      <c r="J107" s="61"/>
      <c r="K107" s="60">
        <v>0</v>
      </c>
      <c r="L107" s="59"/>
      <c r="M107" s="60">
        <v>0</v>
      </c>
      <c r="N107" s="57"/>
      <c r="O107" s="82">
        <v>0</v>
      </c>
      <c r="P107" s="127">
        <v>0</v>
      </c>
      <c r="Q107" s="141">
        <v>0</v>
      </c>
      <c r="R107" s="145">
        <v>0</v>
      </c>
      <c r="S107" s="156">
        <v>0</v>
      </c>
      <c r="T107" s="157">
        <v>0</v>
      </c>
      <c r="U107" s="149">
        <v>0</v>
      </c>
      <c r="V107" s="85">
        <v>0</v>
      </c>
      <c r="W107" s="158">
        <f t="shared" si="6"/>
        <v>0</v>
      </c>
      <c r="X107" s="159">
        <v>0</v>
      </c>
      <c r="Y107" s="52"/>
      <c r="Z107" s="8"/>
      <c r="AA107" s="52"/>
      <c r="AB107" s="55" t="s">
        <v>40</v>
      </c>
      <c r="AC107" s="5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row>
    <row r="108" spans="1:180" s="83" customFormat="1" ht="13.5">
      <c r="A108" s="6">
        <v>105</v>
      </c>
      <c r="B108" s="81" t="s">
        <v>346</v>
      </c>
      <c r="C108" s="8"/>
      <c r="D108" s="53"/>
      <c r="E108" s="54">
        <v>0</v>
      </c>
      <c r="F108" s="57"/>
      <c r="G108" s="58">
        <v>0</v>
      </c>
      <c r="H108" s="59"/>
      <c r="I108" s="60">
        <v>0</v>
      </c>
      <c r="J108" s="61"/>
      <c r="K108" s="60">
        <v>0</v>
      </c>
      <c r="L108" s="59"/>
      <c r="M108" s="60">
        <v>0</v>
      </c>
      <c r="N108" s="57"/>
      <c r="O108" s="82">
        <v>0</v>
      </c>
      <c r="P108" s="127">
        <v>0</v>
      </c>
      <c r="Q108" s="141">
        <v>0</v>
      </c>
      <c r="R108" s="145">
        <v>0</v>
      </c>
      <c r="S108" s="156">
        <v>0</v>
      </c>
      <c r="T108" s="157">
        <v>0</v>
      </c>
      <c r="U108" s="149">
        <v>0</v>
      </c>
      <c r="V108" s="85">
        <v>0</v>
      </c>
      <c r="W108" s="158">
        <f t="shared" si="6"/>
        <v>0</v>
      </c>
      <c r="X108" s="159">
        <v>0</v>
      </c>
      <c r="Y108" s="52"/>
      <c r="Z108" s="8"/>
      <c r="AA108" s="52"/>
      <c r="AB108" s="55" t="s">
        <v>41</v>
      </c>
      <c r="AC108" s="5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row>
    <row r="109" spans="1:180" s="83" customFormat="1" ht="13.5">
      <c r="A109" s="6">
        <v>106</v>
      </c>
      <c r="B109" s="84" t="s">
        <v>347</v>
      </c>
      <c r="C109" s="8"/>
      <c r="D109" s="53"/>
      <c r="E109" s="54">
        <v>0</v>
      </c>
      <c r="F109" s="57"/>
      <c r="G109" s="58">
        <v>0</v>
      </c>
      <c r="H109" s="59"/>
      <c r="I109" s="60">
        <v>0</v>
      </c>
      <c r="J109" s="61"/>
      <c r="K109" s="60">
        <v>0</v>
      </c>
      <c r="L109" s="59"/>
      <c r="M109" s="60">
        <v>0</v>
      </c>
      <c r="N109" s="57"/>
      <c r="O109" s="82">
        <v>0</v>
      </c>
      <c r="P109" s="127">
        <v>0</v>
      </c>
      <c r="Q109" s="141">
        <v>0</v>
      </c>
      <c r="R109" s="145">
        <v>0</v>
      </c>
      <c r="S109" s="156">
        <v>0</v>
      </c>
      <c r="T109" s="157">
        <v>0</v>
      </c>
      <c r="U109" s="149">
        <v>0</v>
      </c>
      <c r="V109" s="85">
        <v>0</v>
      </c>
      <c r="W109" s="158">
        <f t="shared" si="6"/>
        <v>0</v>
      </c>
      <c r="X109" s="159">
        <v>0</v>
      </c>
      <c r="Y109" s="52"/>
      <c r="Z109" s="8"/>
      <c r="AA109" s="52"/>
      <c r="AB109" s="55" t="s">
        <v>42</v>
      </c>
      <c r="AC109" s="56" t="s">
        <v>43</v>
      </c>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row>
    <row r="110" spans="1:180" s="83" customFormat="1" ht="13.5">
      <c r="A110" s="6">
        <v>107</v>
      </c>
      <c r="B110" s="81" t="s">
        <v>348</v>
      </c>
      <c r="C110" s="8"/>
      <c r="D110" s="53"/>
      <c r="E110" s="54">
        <v>0</v>
      </c>
      <c r="F110" s="57"/>
      <c r="G110" s="58">
        <v>0</v>
      </c>
      <c r="H110" s="59"/>
      <c r="I110" s="60">
        <v>0</v>
      </c>
      <c r="J110" s="61"/>
      <c r="K110" s="60">
        <v>0</v>
      </c>
      <c r="L110" s="59"/>
      <c r="M110" s="60">
        <v>0</v>
      </c>
      <c r="N110" s="57"/>
      <c r="O110" s="82">
        <v>0</v>
      </c>
      <c r="P110" s="127">
        <v>0</v>
      </c>
      <c r="Q110" s="141">
        <v>0</v>
      </c>
      <c r="R110" s="145">
        <v>0</v>
      </c>
      <c r="S110" s="156">
        <v>0</v>
      </c>
      <c r="T110" s="157">
        <v>0</v>
      </c>
      <c r="U110" s="149">
        <v>0</v>
      </c>
      <c r="V110" s="85">
        <v>0</v>
      </c>
      <c r="W110" s="158">
        <f t="shared" si="6"/>
        <v>0</v>
      </c>
      <c r="X110" s="159">
        <v>0</v>
      </c>
      <c r="Y110" s="52"/>
      <c r="Z110" s="8"/>
      <c r="AA110" s="52"/>
      <c r="AB110" s="75" t="s">
        <v>44</v>
      </c>
      <c r="AC110" s="56" t="s">
        <v>45</v>
      </c>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row>
    <row r="111" spans="1:180" s="83" customFormat="1" ht="13.5">
      <c r="A111" s="6">
        <v>108</v>
      </c>
      <c r="B111" s="81" t="s">
        <v>349</v>
      </c>
      <c r="C111" s="8"/>
      <c r="D111" s="53"/>
      <c r="E111" s="54">
        <v>0</v>
      </c>
      <c r="F111" s="57"/>
      <c r="G111" s="58">
        <v>0</v>
      </c>
      <c r="H111" s="59"/>
      <c r="I111" s="60">
        <v>0</v>
      </c>
      <c r="J111" s="61"/>
      <c r="K111" s="60">
        <v>0</v>
      </c>
      <c r="L111" s="59"/>
      <c r="M111" s="60">
        <v>0</v>
      </c>
      <c r="N111" s="57"/>
      <c r="O111" s="82">
        <v>0</v>
      </c>
      <c r="P111" s="127">
        <v>0</v>
      </c>
      <c r="Q111" s="141">
        <v>0</v>
      </c>
      <c r="R111" s="145">
        <v>0</v>
      </c>
      <c r="S111" s="156">
        <v>0</v>
      </c>
      <c r="T111" s="157">
        <v>0</v>
      </c>
      <c r="U111" s="149">
        <v>0</v>
      </c>
      <c r="V111" s="85">
        <v>0</v>
      </c>
      <c r="W111" s="158">
        <f t="shared" si="6"/>
        <v>0</v>
      </c>
      <c r="X111" s="159">
        <v>0</v>
      </c>
      <c r="Y111" s="52"/>
      <c r="Z111" s="8"/>
      <c r="AA111" s="52"/>
      <c r="AB111" s="55" t="s">
        <v>46</v>
      </c>
      <c r="AC111" s="56" t="s">
        <v>47</v>
      </c>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row>
    <row r="112" spans="1:180" s="83" customFormat="1" ht="13.5">
      <c r="A112" s="6">
        <v>109</v>
      </c>
      <c r="B112" s="81" t="s">
        <v>350</v>
      </c>
      <c r="C112" s="8"/>
      <c r="D112" s="53"/>
      <c r="E112" s="54">
        <v>0</v>
      </c>
      <c r="F112" s="57"/>
      <c r="G112" s="58">
        <v>0</v>
      </c>
      <c r="H112" s="59"/>
      <c r="I112" s="60">
        <v>0</v>
      </c>
      <c r="J112" s="61"/>
      <c r="K112" s="60">
        <v>0</v>
      </c>
      <c r="L112" s="59"/>
      <c r="M112" s="60">
        <v>0</v>
      </c>
      <c r="N112" s="57"/>
      <c r="O112" s="82">
        <v>0</v>
      </c>
      <c r="P112" s="127">
        <v>0</v>
      </c>
      <c r="Q112" s="141">
        <v>0</v>
      </c>
      <c r="R112" s="145">
        <v>0</v>
      </c>
      <c r="S112" s="156">
        <v>0</v>
      </c>
      <c r="T112" s="157">
        <v>0</v>
      </c>
      <c r="U112" s="149">
        <v>0</v>
      </c>
      <c r="V112" s="85">
        <v>0</v>
      </c>
      <c r="W112" s="158">
        <f t="shared" si="6"/>
        <v>0</v>
      </c>
      <c r="X112" s="159">
        <v>0</v>
      </c>
      <c r="Y112" s="52"/>
      <c r="Z112" s="8"/>
      <c r="AA112" s="52"/>
      <c r="AB112" s="55" t="s">
        <v>48</v>
      </c>
      <c r="AC112" s="5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row>
    <row r="113" spans="1:180" s="83" customFormat="1" ht="13.5">
      <c r="A113" s="6">
        <v>110</v>
      </c>
      <c r="B113" s="81" t="s">
        <v>351</v>
      </c>
      <c r="C113" s="8"/>
      <c r="D113" s="53"/>
      <c r="E113" s="54">
        <v>0</v>
      </c>
      <c r="F113" s="57"/>
      <c r="G113" s="58">
        <v>0</v>
      </c>
      <c r="H113" s="59"/>
      <c r="I113" s="60">
        <v>0</v>
      </c>
      <c r="J113" s="61"/>
      <c r="K113" s="60">
        <v>0</v>
      </c>
      <c r="L113" s="59"/>
      <c r="M113" s="60">
        <v>0</v>
      </c>
      <c r="N113" s="57"/>
      <c r="O113" s="82">
        <v>0</v>
      </c>
      <c r="P113" s="127">
        <v>0</v>
      </c>
      <c r="Q113" s="141">
        <v>0</v>
      </c>
      <c r="R113" s="145">
        <v>0</v>
      </c>
      <c r="S113" s="156">
        <v>0</v>
      </c>
      <c r="T113" s="157">
        <v>0</v>
      </c>
      <c r="U113" s="149">
        <v>0</v>
      </c>
      <c r="V113" s="85">
        <v>0</v>
      </c>
      <c r="W113" s="158">
        <f t="shared" si="6"/>
        <v>0</v>
      </c>
      <c r="X113" s="159">
        <v>0</v>
      </c>
      <c r="Y113" s="52"/>
      <c r="Z113" s="8"/>
      <c r="AA113" s="52"/>
      <c r="AB113" s="55" t="s">
        <v>261</v>
      </c>
      <c r="AC113" s="5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row>
    <row r="114" spans="1:180" s="83" customFormat="1" ht="13.5">
      <c r="A114" s="6">
        <v>111</v>
      </c>
      <c r="B114" s="81" t="s">
        <v>352</v>
      </c>
      <c r="C114" s="8"/>
      <c r="D114" s="53"/>
      <c r="E114" s="54">
        <v>0</v>
      </c>
      <c r="F114" s="57"/>
      <c r="G114" s="58">
        <v>0</v>
      </c>
      <c r="H114" s="59"/>
      <c r="I114" s="60">
        <v>0</v>
      </c>
      <c r="J114" s="61"/>
      <c r="K114" s="60">
        <v>0</v>
      </c>
      <c r="L114" s="59"/>
      <c r="M114" s="60">
        <v>0</v>
      </c>
      <c r="N114" s="57"/>
      <c r="O114" s="82">
        <v>0</v>
      </c>
      <c r="P114" s="127">
        <v>0</v>
      </c>
      <c r="Q114" s="141">
        <v>0</v>
      </c>
      <c r="R114" s="145">
        <v>0</v>
      </c>
      <c r="S114" s="156">
        <v>0</v>
      </c>
      <c r="T114" s="157">
        <v>0</v>
      </c>
      <c r="U114" s="149">
        <v>0</v>
      </c>
      <c r="V114" s="85">
        <v>0</v>
      </c>
      <c r="W114" s="158">
        <f t="shared" si="6"/>
        <v>0</v>
      </c>
      <c r="X114" s="159">
        <v>0</v>
      </c>
      <c r="Y114" s="52"/>
      <c r="Z114" s="8"/>
      <c r="AA114" s="52"/>
      <c r="AB114" s="55" t="s">
        <v>49</v>
      </c>
      <c r="AC114" s="5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row>
    <row r="115" spans="1:180" s="83" customFormat="1" ht="13.5">
      <c r="A115" s="6">
        <v>112</v>
      </c>
      <c r="B115" s="81" t="s">
        <v>353</v>
      </c>
      <c r="C115" s="8"/>
      <c r="D115" s="53"/>
      <c r="E115" s="54">
        <v>0</v>
      </c>
      <c r="F115" s="57"/>
      <c r="G115" s="58">
        <v>0</v>
      </c>
      <c r="H115" s="59"/>
      <c r="I115" s="60">
        <v>0</v>
      </c>
      <c r="J115" s="61"/>
      <c r="K115" s="60">
        <v>0</v>
      </c>
      <c r="L115" s="59"/>
      <c r="M115" s="60">
        <v>0</v>
      </c>
      <c r="N115" s="57"/>
      <c r="O115" s="82">
        <v>0</v>
      </c>
      <c r="P115" s="127">
        <v>0</v>
      </c>
      <c r="Q115" s="141">
        <v>0</v>
      </c>
      <c r="R115" s="145">
        <v>0</v>
      </c>
      <c r="S115" s="156">
        <v>0</v>
      </c>
      <c r="T115" s="157">
        <v>0</v>
      </c>
      <c r="U115" s="149">
        <v>0</v>
      </c>
      <c r="V115" s="85">
        <v>0</v>
      </c>
      <c r="W115" s="158">
        <f t="shared" si="6"/>
        <v>0</v>
      </c>
      <c r="X115" s="159">
        <v>0</v>
      </c>
      <c r="Y115" s="52"/>
      <c r="Z115" s="8"/>
      <c r="AA115" s="52"/>
      <c r="AB115" s="75" t="s">
        <v>50</v>
      </c>
      <c r="AC115" s="56" t="s">
        <v>51</v>
      </c>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row>
    <row r="116" spans="1:180" s="83" customFormat="1" ht="13.5">
      <c r="A116" s="6">
        <v>113</v>
      </c>
      <c r="B116" s="84" t="s">
        <v>354</v>
      </c>
      <c r="C116" s="8"/>
      <c r="D116" s="53"/>
      <c r="E116" s="54">
        <v>0</v>
      </c>
      <c r="F116" s="57"/>
      <c r="G116" s="58" t="s">
        <v>23</v>
      </c>
      <c r="H116" s="59"/>
      <c r="I116" s="60" t="s">
        <v>24</v>
      </c>
      <c r="J116" s="61"/>
      <c r="K116" s="60">
        <v>0</v>
      </c>
      <c r="L116" s="59"/>
      <c r="M116" s="60">
        <v>0</v>
      </c>
      <c r="N116" s="57"/>
      <c r="O116" s="82">
        <v>0</v>
      </c>
      <c r="P116" s="127">
        <v>0</v>
      </c>
      <c r="Q116" s="141">
        <v>0</v>
      </c>
      <c r="R116" s="145">
        <v>0</v>
      </c>
      <c r="S116" s="156">
        <v>0</v>
      </c>
      <c r="T116" s="157">
        <v>0</v>
      </c>
      <c r="U116" s="149">
        <v>0</v>
      </c>
      <c r="V116" s="85">
        <v>0</v>
      </c>
      <c r="W116" s="158">
        <f t="shared" si="6"/>
        <v>0</v>
      </c>
      <c r="X116" s="159">
        <v>0</v>
      </c>
      <c r="Y116" s="52"/>
      <c r="Z116" s="8"/>
      <c r="AA116" s="52"/>
      <c r="AB116" s="55" t="s">
        <v>52</v>
      </c>
      <c r="AC116" s="5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row>
    <row r="117" spans="1:180" s="83" customFormat="1" ht="13.5">
      <c r="A117" s="6">
        <v>114</v>
      </c>
      <c r="B117" s="81" t="s">
        <v>355</v>
      </c>
      <c r="C117" s="8"/>
      <c r="D117" s="53"/>
      <c r="E117" s="54">
        <v>0</v>
      </c>
      <c r="F117" s="57"/>
      <c r="G117" s="58">
        <v>0</v>
      </c>
      <c r="H117" s="59"/>
      <c r="I117" s="60">
        <v>0</v>
      </c>
      <c r="J117" s="61"/>
      <c r="K117" s="60">
        <v>0</v>
      </c>
      <c r="L117" s="59"/>
      <c r="M117" s="60">
        <v>0</v>
      </c>
      <c r="N117" s="57"/>
      <c r="O117" s="82">
        <v>0</v>
      </c>
      <c r="P117" s="127">
        <v>0</v>
      </c>
      <c r="Q117" s="141">
        <v>0</v>
      </c>
      <c r="R117" s="145">
        <v>0</v>
      </c>
      <c r="S117" s="156">
        <v>0</v>
      </c>
      <c r="T117" s="157">
        <v>0</v>
      </c>
      <c r="U117" s="149">
        <v>0</v>
      </c>
      <c r="V117" s="85">
        <v>0</v>
      </c>
      <c r="W117" s="158">
        <f t="shared" si="6"/>
        <v>0</v>
      </c>
      <c r="X117" s="159">
        <v>0</v>
      </c>
      <c r="Y117" s="52"/>
      <c r="Z117" s="8"/>
      <c r="AA117" s="52"/>
      <c r="AB117" s="55" t="s">
        <v>53</v>
      </c>
      <c r="AC117" s="56" t="s">
        <v>54</v>
      </c>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row>
    <row r="118" spans="1:180" s="83" customFormat="1" ht="13.5">
      <c r="A118" s="6">
        <v>115</v>
      </c>
      <c r="B118" s="81" t="s">
        <v>356</v>
      </c>
      <c r="C118" s="8"/>
      <c r="D118" s="53"/>
      <c r="E118" s="54">
        <v>0</v>
      </c>
      <c r="F118" s="57"/>
      <c r="G118" s="58">
        <v>0</v>
      </c>
      <c r="H118" s="59"/>
      <c r="I118" s="60">
        <v>0</v>
      </c>
      <c r="J118" s="61"/>
      <c r="K118" s="60">
        <v>0</v>
      </c>
      <c r="L118" s="59"/>
      <c r="M118" s="60">
        <v>0</v>
      </c>
      <c r="N118" s="57"/>
      <c r="O118" s="82">
        <v>0</v>
      </c>
      <c r="P118" s="127">
        <v>0</v>
      </c>
      <c r="Q118" s="141">
        <v>0</v>
      </c>
      <c r="R118" s="145">
        <v>0</v>
      </c>
      <c r="S118" s="156">
        <v>0</v>
      </c>
      <c r="T118" s="157">
        <v>0</v>
      </c>
      <c r="U118" s="149">
        <v>0</v>
      </c>
      <c r="V118" s="85">
        <v>0</v>
      </c>
      <c r="W118" s="158">
        <f t="shared" si="6"/>
        <v>0</v>
      </c>
      <c r="X118" s="159">
        <v>0</v>
      </c>
      <c r="Y118" s="52"/>
      <c r="Z118" s="8"/>
      <c r="AA118" s="52"/>
      <c r="AB118" s="55" t="s">
        <v>55</v>
      </c>
      <c r="AC118" s="5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row>
    <row r="119" spans="1:180" s="83" customFormat="1" ht="13.5">
      <c r="A119" s="6">
        <v>116</v>
      </c>
      <c r="B119" s="81" t="s">
        <v>357</v>
      </c>
      <c r="C119" s="8"/>
      <c r="D119" s="53"/>
      <c r="E119" s="54">
        <v>0</v>
      </c>
      <c r="F119" s="57"/>
      <c r="G119" s="58">
        <v>0</v>
      </c>
      <c r="H119" s="59"/>
      <c r="I119" s="60">
        <v>0</v>
      </c>
      <c r="J119" s="61"/>
      <c r="K119" s="60">
        <v>0</v>
      </c>
      <c r="L119" s="59"/>
      <c r="M119" s="60">
        <v>0</v>
      </c>
      <c r="N119" s="57"/>
      <c r="O119" s="82">
        <v>0</v>
      </c>
      <c r="P119" s="127">
        <v>0</v>
      </c>
      <c r="Q119" s="141">
        <v>0</v>
      </c>
      <c r="R119" s="145">
        <v>0</v>
      </c>
      <c r="S119" s="156">
        <v>0</v>
      </c>
      <c r="T119" s="157">
        <v>0</v>
      </c>
      <c r="U119" s="149">
        <v>0</v>
      </c>
      <c r="V119" s="85">
        <v>0</v>
      </c>
      <c r="W119" s="158">
        <f t="shared" si="6"/>
        <v>0</v>
      </c>
      <c r="X119" s="159">
        <v>0</v>
      </c>
      <c r="Y119" s="52"/>
      <c r="Z119" s="8"/>
      <c r="AA119" s="52"/>
      <c r="AB119" s="55" t="s">
        <v>56</v>
      </c>
      <c r="AC119" s="5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row>
    <row r="120" spans="1:180" s="83" customFormat="1" ht="13.5">
      <c r="A120" s="6">
        <v>117</v>
      </c>
      <c r="B120" s="81" t="s">
        <v>358</v>
      </c>
      <c r="C120" s="8"/>
      <c r="D120" s="53"/>
      <c r="E120" s="54">
        <v>0</v>
      </c>
      <c r="F120" s="57"/>
      <c r="G120" s="58">
        <v>0</v>
      </c>
      <c r="H120" s="59"/>
      <c r="I120" s="60">
        <v>0</v>
      </c>
      <c r="J120" s="61"/>
      <c r="K120" s="60">
        <v>0</v>
      </c>
      <c r="L120" s="59"/>
      <c r="M120" s="60">
        <v>0</v>
      </c>
      <c r="N120" s="57"/>
      <c r="O120" s="82">
        <v>0</v>
      </c>
      <c r="P120" s="127">
        <v>0</v>
      </c>
      <c r="Q120" s="141">
        <v>0</v>
      </c>
      <c r="R120" s="145">
        <v>0</v>
      </c>
      <c r="S120" s="156">
        <v>0</v>
      </c>
      <c r="T120" s="157">
        <v>0</v>
      </c>
      <c r="U120" s="149">
        <v>0</v>
      </c>
      <c r="V120" s="85">
        <v>0</v>
      </c>
      <c r="W120" s="158">
        <f t="shared" si="6"/>
        <v>0</v>
      </c>
      <c r="X120" s="159">
        <v>0</v>
      </c>
      <c r="Y120" s="52"/>
      <c r="Z120" s="8"/>
      <c r="AA120" s="52"/>
      <c r="AB120" s="55" t="s">
        <v>57</v>
      </c>
      <c r="AC120" s="5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row>
    <row r="121" spans="1:180" s="83" customFormat="1" ht="13.5">
      <c r="A121" s="6">
        <v>118</v>
      </c>
      <c r="B121" s="81" t="s">
        <v>359</v>
      </c>
      <c r="C121" s="20"/>
      <c r="D121" s="86"/>
      <c r="E121" s="87">
        <v>0</v>
      </c>
      <c r="F121" s="88"/>
      <c r="G121" s="89">
        <v>0</v>
      </c>
      <c r="H121" s="90"/>
      <c r="I121" s="91">
        <v>0</v>
      </c>
      <c r="J121" s="92"/>
      <c r="K121" s="91">
        <v>0</v>
      </c>
      <c r="L121" s="90"/>
      <c r="M121" s="91">
        <v>0</v>
      </c>
      <c r="N121" s="88"/>
      <c r="O121" s="93">
        <v>0</v>
      </c>
      <c r="P121" s="128">
        <v>0</v>
      </c>
      <c r="Q121" s="142">
        <v>0</v>
      </c>
      <c r="R121" s="146">
        <v>0</v>
      </c>
      <c r="S121" s="160">
        <v>0</v>
      </c>
      <c r="T121" s="161">
        <v>0</v>
      </c>
      <c r="U121" s="162">
        <v>0</v>
      </c>
      <c r="V121" s="163">
        <v>0</v>
      </c>
      <c r="W121" s="164">
        <f t="shared" si="6"/>
        <v>0</v>
      </c>
      <c r="X121" s="94">
        <v>0</v>
      </c>
      <c r="Y121" s="95"/>
      <c r="Z121" s="20"/>
      <c r="AA121" s="95"/>
      <c r="AB121" s="96" t="s">
        <v>58</v>
      </c>
      <c r="AC121" s="97"/>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row>
    <row r="122" spans="1:180" s="83" customFormat="1" ht="13.5">
      <c r="A122" s="6" t="s">
        <v>103</v>
      </c>
      <c r="B122" s="177"/>
      <c r="C122" s="178"/>
      <c r="D122" s="179"/>
      <c r="E122" s="180"/>
      <c r="F122" s="181"/>
      <c r="G122" s="182"/>
      <c r="H122" s="183"/>
      <c r="I122" s="184"/>
      <c r="J122" s="185"/>
      <c r="K122" s="184"/>
      <c r="L122" s="183"/>
      <c r="M122" s="184"/>
      <c r="N122" s="181"/>
      <c r="O122" s="186"/>
      <c r="P122" s="187"/>
      <c r="Q122" s="188"/>
      <c r="R122" s="181"/>
      <c r="S122" s="189"/>
      <c r="T122" s="183"/>
      <c r="U122" s="184"/>
      <c r="V122" s="179"/>
      <c r="W122" s="184"/>
      <c r="X122" s="190"/>
      <c r="Y122" s="187"/>
      <c r="Z122" s="178"/>
      <c r="AA122" s="187"/>
      <c r="AB122" s="191"/>
      <c r="AC122" s="98"/>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row>
    <row r="123" spans="1:180" s="74" customFormat="1" ht="13.5">
      <c r="A123" s="6">
        <v>119</v>
      </c>
      <c r="B123" s="68" t="s">
        <v>360</v>
      </c>
      <c r="C123" s="8" t="s">
        <v>59</v>
      </c>
      <c r="D123" s="53" t="s">
        <v>60</v>
      </c>
      <c r="E123" s="54">
        <v>1</v>
      </c>
      <c r="F123" s="57"/>
      <c r="G123" s="58"/>
      <c r="H123" s="59"/>
      <c r="I123" s="60">
        <v>1</v>
      </c>
      <c r="J123" s="61"/>
      <c r="K123" s="60">
        <v>1</v>
      </c>
      <c r="L123" s="59"/>
      <c r="M123" s="60">
        <v>0</v>
      </c>
      <c r="N123" s="57"/>
      <c r="O123" s="69">
        <v>3</v>
      </c>
      <c r="P123" s="52">
        <v>0</v>
      </c>
      <c r="Q123" s="139"/>
      <c r="R123" s="57"/>
      <c r="S123" s="134">
        <v>8</v>
      </c>
      <c r="T123" s="59">
        <v>4</v>
      </c>
      <c r="U123" s="150">
        <v>8</v>
      </c>
      <c r="V123" s="99">
        <v>2</v>
      </c>
      <c r="W123" s="104">
        <f t="shared" si="6"/>
        <v>0.11940298507462686</v>
      </c>
      <c r="X123" s="133">
        <f>T123/S123</f>
        <v>0.5</v>
      </c>
      <c r="Y123" s="52"/>
      <c r="Z123" s="8"/>
      <c r="AA123" s="52"/>
      <c r="AB123" s="75" t="s">
        <v>61</v>
      </c>
      <c r="AC123" s="56" t="s">
        <v>62</v>
      </c>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row>
    <row r="124" spans="1:180" s="74" customFormat="1" ht="13.5">
      <c r="A124" s="66">
        <v>120</v>
      </c>
      <c r="B124" s="68" t="s">
        <v>361</v>
      </c>
      <c r="C124" s="8" t="s">
        <v>234</v>
      </c>
      <c r="D124" s="64" t="s">
        <v>197</v>
      </c>
      <c r="E124" s="54"/>
      <c r="F124" s="57"/>
      <c r="G124" s="58"/>
      <c r="H124" s="59"/>
      <c r="I124" s="60">
        <v>1</v>
      </c>
      <c r="J124" s="61"/>
      <c r="K124" s="60"/>
      <c r="L124" s="59"/>
      <c r="M124" s="60"/>
      <c r="N124" s="57"/>
      <c r="O124" s="69">
        <v>1</v>
      </c>
      <c r="P124" s="52">
        <v>0</v>
      </c>
      <c r="Q124" s="139"/>
      <c r="R124" s="57"/>
      <c r="S124" s="134">
        <v>0</v>
      </c>
      <c r="T124" s="59">
        <v>0</v>
      </c>
      <c r="U124" s="150">
        <v>1</v>
      </c>
      <c r="V124" s="99">
        <v>0</v>
      </c>
      <c r="W124" s="60">
        <f t="shared" si="6"/>
        <v>0</v>
      </c>
      <c r="X124" s="192">
        <v>0</v>
      </c>
      <c r="Y124" s="52"/>
      <c r="Z124" s="8"/>
      <c r="AA124" s="52"/>
      <c r="AB124" s="55" t="s">
        <v>63</v>
      </c>
      <c r="AC124" s="56" t="s">
        <v>62</v>
      </c>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row>
    <row r="125" spans="1:180" s="74" customFormat="1" ht="13.5">
      <c r="A125" s="100">
        <v>121</v>
      </c>
      <c r="B125" s="68" t="s">
        <v>362</v>
      </c>
      <c r="C125" s="35" t="s">
        <v>64</v>
      </c>
      <c r="D125" s="176" t="s">
        <v>216</v>
      </c>
      <c r="E125" s="46"/>
      <c r="F125" s="101"/>
      <c r="G125" s="102"/>
      <c r="H125" s="103"/>
      <c r="I125" s="104">
        <v>1</v>
      </c>
      <c r="J125" s="105"/>
      <c r="K125" s="104"/>
      <c r="L125" s="103"/>
      <c r="M125" s="104"/>
      <c r="N125" s="101"/>
      <c r="O125" s="165">
        <v>1</v>
      </c>
      <c r="P125" s="44">
        <v>0</v>
      </c>
      <c r="Q125" s="166"/>
      <c r="R125" s="101"/>
      <c r="S125" s="132">
        <v>0</v>
      </c>
      <c r="T125" s="103">
        <v>0</v>
      </c>
      <c r="U125" s="151">
        <v>1</v>
      </c>
      <c r="V125" s="106">
        <v>0</v>
      </c>
      <c r="W125" s="104">
        <f t="shared" si="6"/>
        <v>0</v>
      </c>
      <c r="X125" s="133">
        <v>0</v>
      </c>
      <c r="Y125" s="44"/>
      <c r="Z125" s="35"/>
      <c r="AA125" s="44"/>
      <c r="AB125" s="47" t="s">
        <v>65</v>
      </c>
      <c r="AC125" s="48" t="s">
        <v>62</v>
      </c>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row>
    <row r="126" spans="1:180" s="74" customFormat="1" ht="13.5">
      <c r="A126" s="100">
        <v>122</v>
      </c>
      <c r="B126" s="68" t="s">
        <v>363</v>
      </c>
      <c r="C126" s="8" t="s">
        <v>66</v>
      </c>
      <c r="D126" s="53"/>
      <c r="E126" s="54">
        <v>3</v>
      </c>
      <c r="F126" s="57"/>
      <c r="G126" s="58"/>
      <c r="H126" s="59"/>
      <c r="I126" s="60"/>
      <c r="J126" s="61"/>
      <c r="K126" s="60"/>
      <c r="L126" s="59"/>
      <c r="M126" s="60"/>
      <c r="N126" s="57"/>
      <c r="O126" s="69">
        <v>3</v>
      </c>
      <c r="P126" s="52">
        <v>0</v>
      </c>
      <c r="Q126" s="139"/>
      <c r="R126" s="57"/>
      <c r="S126" s="134">
        <v>0</v>
      </c>
      <c r="T126" s="59">
        <v>0</v>
      </c>
      <c r="U126" s="150">
        <v>3</v>
      </c>
      <c r="V126" s="99">
        <v>0</v>
      </c>
      <c r="W126" s="104">
        <f t="shared" si="6"/>
        <v>0</v>
      </c>
      <c r="X126" s="133">
        <v>0</v>
      </c>
      <c r="Y126" s="52"/>
      <c r="Z126" s="8"/>
      <c r="AA126" s="52"/>
      <c r="AB126" s="55" t="s">
        <v>67</v>
      </c>
      <c r="AC126" s="56" t="s">
        <v>68</v>
      </c>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row>
    <row r="127" spans="1:180" s="74" customFormat="1" ht="13.5">
      <c r="A127" s="100">
        <v>123</v>
      </c>
      <c r="B127" s="68" t="s">
        <v>364</v>
      </c>
      <c r="C127" s="8" t="s">
        <v>69</v>
      </c>
      <c r="D127" s="53"/>
      <c r="E127" s="54">
        <v>1</v>
      </c>
      <c r="F127" s="57"/>
      <c r="G127" s="58"/>
      <c r="H127" s="59"/>
      <c r="I127" s="60"/>
      <c r="J127" s="61"/>
      <c r="K127" s="60"/>
      <c r="L127" s="59"/>
      <c r="M127" s="60"/>
      <c r="N127" s="57"/>
      <c r="O127" s="69">
        <v>1</v>
      </c>
      <c r="P127" s="52">
        <v>0</v>
      </c>
      <c r="Q127" s="139"/>
      <c r="R127" s="57"/>
      <c r="S127" s="134">
        <v>0</v>
      </c>
      <c r="T127" s="59">
        <v>0</v>
      </c>
      <c r="U127" s="150">
        <v>1</v>
      </c>
      <c r="V127" s="99">
        <v>0</v>
      </c>
      <c r="W127" s="104">
        <f t="shared" si="6"/>
        <v>0</v>
      </c>
      <c r="X127" s="133">
        <v>0</v>
      </c>
      <c r="Y127" s="52"/>
      <c r="Z127" s="8"/>
      <c r="AA127" s="52"/>
      <c r="AB127" s="75" t="s">
        <v>70</v>
      </c>
      <c r="AC127" s="56" t="s">
        <v>68</v>
      </c>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row>
    <row r="128" spans="1:180" s="74" customFormat="1" ht="13.5">
      <c r="A128" s="100">
        <v>124</v>
      </c>
      <c r="B128" s="68" t="s">
        <v>365</v>
      </c>
      <c r="C128" s="8" t="s">
        <v>71</v>
      </c>
      <c r="D128" s="53"/>
      <c r="E128" s="54">
        <v>1</v>
      </c>
      <c r="F128" s="57"/>
      <c r="G128" s="58"/>
      <c r="H128" s="59"/>
      <c r="I128" s="60"/>
      <c r="J128" s="61"/>
      <c r="K128" s="60"/>
      <c r="L128" s="59"/>
      <c r="M128" s="60"/>
      <c r="N128" s="57"/>
      <c r="O128" s="69">
        <v>1</v>
      </c>
      <c r="P128" s="52">
        <v>0</v>
      </c>
      <c r="Q128" s="139"/>
      <c r="R128" s="57"/>
      <c r="S128" s="134">
        <v>0</v>
      </c>
      <c r="T128" s="59">
        <v>0</v>
      </c>
      <c r="U128" s="150">
        <v>1</v>
      </c>
      <c r="V128" s="99">
        <v>0</v>
      </c>
      <c r="W128" s="104">
        <f t="shared" si="6"/>
        <v>0</v>
      </c>
      <c r="X128" s="133">
        <v>0</v>
      </c>
      <c r="Y128" s="52"/>
      <c r="Z128" s="8"/>
      <c r="AA128" s="52"/>
      <c r="AB128" s="55" t="s">
        <v>72</v>
      </c>
      <c r="AC128" s="5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row>
    <row r="129" spans="1:180" s="74" customFormat="1" ht="13.5" customHeight="1">
      <c r="A129" s="6">
        <v>125</v>
      </c>
      <c r="B129" s="68" t="s">
        <v>366</v>
      </c>
      <c r="C129" s="35" t="s">
        <v>73</v>
      </c>
      <c r="D129" s="45" t="s">
        <v>185</v>
      </c>
      <c r="E129" s="46"/>
      <c r="F129" s="101"/>
      <c r="G129" s="102" t="s">
        <v>91</v>
      </c>
      <c r="H129" s="103"/>
      <c r="I129" s="104" t="s">
        <v>92</v>
      </c>
      <c r="J129" s="105"/>
      <c r="K129" s="104" t="s">
        <v>92</v>
      </c>
      <c r="L129" s="103"/>
      <c r="M129" s="104">
        <v>8</v>
      </c>
      <c r="N129" s="101">
        <v>2</v>
      </c>
      <c r="O129" s="165">
        <v>8</v>
      </c>
      <c r="P129" s="44">
        <v>2</v>
      </c>
      <c r="Q129" s="166"/>
      <c r="R129" s="101"/>
      <c r="S129" s="132">
        <v>11</v>
      </c>
      <c r="T129" s="103">
        <v>2</v>
      </c>
      <c r="U129" s="151">
        <v>13</v>
      </c>
      <c r="V129" s="106">
        <v>3</v>
      </c>
      <c r="W129" s="104">
        <f t="shared" si="6"/>
        <v>0.16417910447761194</v>
      </c>
      <c r="X129" s="133">
        <f>T129/S129</f>
        <v>0.18181818181818182</v>
      </c>
      <c r="Y129" s="44">
        <v>710</v>
      </c>
      <c r="Z129" s="35">
        <v>1</v>
      </c>
      <c r="AA129" s="44">
        <v>1</v>
      </c>
      <c r="AB129" s="107" t="s">
        <v>74</v>
      </c>
      <c r="AC129" s="48" t="s">
        <v>97</v>
      </c>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row>
    <row r="130" spans="1:180" s="74" customFormat="1" ht="13.5">
      <c r="A130" s="6">
        <v>126</v>
      </c>
      <c r="B130" s="68" t="s">
        <v>367</v>
      </c>
      <c r="C130" s="8" t="s">
        <v>75</v>
      </c>
      <c r="D130" s="53" t="s">
        <v>191</v>
      </c>
      <c r="E130" s="54"/>
      <c r="F130" s="57"/>
      <c r="G130" s="58" t="s">
        <v>76</v>
      </c>
      <c r="H130" s="59"/>
      <c r="I130" s="60" t="s">
        <v>77</v>
      </c>
      <c r="J130" s="61"/>
      <c r="K130" s="60" t="s">
        <v>77</v>
      </c>
      <c r="L130" s="59"/>
      <c r="M130" s="60">
        <v>8</v>
      </c>
      <c r="N130" s="57">
        <v>2</v>
      </c>
      <c r="O130" s="69">
        <v>8</v>
      </c>
      <c r="P130" s="52">
        <v>2</v>
      </c>
      <c r="Q130" s="139"/>
      <c r="R130" s="57"/>
      <c r="S130" s="134">
        <v>5</v>
      </c>
      <c r="T130" s="59">
        <v>2</v>
      </c>
      <c r="U130" s="150">
        <v>8</v>
      </c>
      <c r="V130" s="99">
        <v>2</v>
      </c>
      <c r="W130" s="104">
        <f t="shared" si="6"/>
        <v>0.07462686567164178</v>
      </c>
      <c r="X130" s="133">
        <f>T130/S130</f>
        <v>0.4</v>
      </c>
      <c r="Y130" s="52"/>
      <c r="Z130" s="8"/>
      <c r="AA130" s="52"/>
      <c r="AB130" s="55" t="s">
        <v>94</v>
      </c>
      <c r="AC130" s="56" t="s">
        <v>97</v>
      </c>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row>
    <row r="131" spans="1:29" ht="13.5" customHeight="1">
      <c r="A131" s="100">
        <v>127</v>
      </c>
      <c r="B131" s="68" t="s">
        <v>368</v>
      </c>
      <c r="C131" s="8" t="s">
        <v>78</v>
      </c>
      <c r="D131" s="9" t="s">
        <v>79</v>
      </c>
      <c r="E131" s="54"/>
      <c r="F131" s="57"/>
      <c r="G131" s="58" t="s">
        <v>32</v>
      </c>
      <c r="H131" s="59"/>
      <c r="I131" s="60" t="s">
        <v>20</v>
      </c>
      <c r="J131" s="61"/>
      <c r="K131" s="60" t="s">
        <v>20</v>
      </c>
      <c r="L131" s="59"/>
      <c r="M131" s="60" t="s">
        <v>21</v>
      </c>
      <c r="N131" s="57"/>
      <c r="O131" s="50">
        <v>0</v>
      </c>
      <c r="P131" s="16">
        <v>0</v>
      </c>
      <c r="Q131" s="136"/>
      <c r="R131" s="11"/>
      <c r="S131" s="134">
        <v>11</v>
      </c>
      <c r="T131" s="59">
        <v>1</v>
      </c>
      <c r="U131" s="15">
        <v>3</v>
      </c>
      <c r="V131" s="9">
        <v>0</v>
      </c>
      <c r="W131" s="104">
        <f t="shared" si="6"/>
        <v>0.16417910447761194</v>
      </c>
      <c r="X131" s="133">
        <f>T131/S131</f>
        <v>0.09090909090909091</v>
      </c>
      <c r="Y131" s="52">
        <v>765</v>
      </c>
      <c r="Z131" s="8">
        <v>4</v>
      </c>
      <c r="AA131" s="52">
        <v>0</v>
      </c>
      <c r="AB131" s="75" t="s">
        <v>80</v>
      </c>
      <c r="AC131" s="56" t="s">
        <v>81</v>
      </c>
    </row>
    <row r="132" spans="2:29" ht="13.5">
      <c r="B132" s="7"/>
      <c r="C132" s="8"/>
      <c r="D132" s="9"/>
      <c r="E132" s="10"/>
      <c r="F132" s="11"/>
      <c r="G132" s="12"/>
      <c r="H132" s="13"/>
      <c r="I132" s="15"/>
      <c r="J132" s="49"/>
      <c r="K132" s="15"/>
      <c r="L132" s="13"/>
      <c r="M132" s="15"/>
      <c r="N132" s="11"/>
      <c r="O132" s="50"/>
      <c r="P132" s="16"/>
      <c r="Q132" s="136"/>
      <c r="R132" s="11"/>
      <c r="S132" s="130"/>
      <c r="T132" s="13"/>
      <c r="U132" s="15"/>
      <c r="V132" s="9"/>
      <c r="W132" s="104"/>
      <c r="X132" s="133"/>
      <c r="Y132" s="52"/>
      <c r="Z132" s="8"/>
      <c r="AA132" s="52"/>
      <c r="AB132" s="17"/>
      <c r="AC132" s="18"/>
    </row>
    <row r="133" spans="2:29" ht="13.5">
      <c r="B133" s="7"/>
      <c r="C133" s="8"/>
      <c r="D133" s="9"/>
      <c r="E133" s="10"/>
      <c r="F133" s="11"/>
      <c r="G133" s="12"/>
      <c r="H133" s="13"/>
      <c r="I133" s="15"/>
      <c r="J133" s="49"/>
      <c r="K133" s="15"/>
      <c r="L133" s="13"/>
      <c r="M133" s="15"/>
      <c r="N133" s="11"/>
      <c r="O133" s="50"/>
      <c r="P133" s="16"/>
      <c r="Q133" s="136"/>
      <c r="R133" s="11"/>
      <c r="S133" s="130"/>
      <c r="T133" s="13"/>
      <c r="U133" s="15"/>
      <c r="V133" s="9"/>
      <c r="W133" s="104"/>
      <c r="X133" s="133"/>
      <c r="Y133" s="52"/>
      <c r="Z133" s="8"/>
      <c r="AA133" s="52"/>
      <c r="AB133" s="17"/>
      <c r="AC133" s="18"/>
    </row>
    <row r="134" spans="2:29" ht="14.25" thickBot="1">
      <c r="B134" s="108" t="s">
        <v>82</v>
      </c>
      <c r="C134" s="109"/>
      <c r="D134" s="110"/>
      <c r="E134" s="111">
        <f aca="true" t="shared" si="7" ref="E134:N134">SUM(E4:E133)</f>
        <v>511</v>
      </c>
      <c r="F134" s="112">
        <f t="shared" si="7"/>
        <v>57</v>
      </c>
      <c r="G134" s="113">
        <f t="shared" si="7"/>
        <v>614</v>
      </c>
      <c r="H134" s="114">
        <f t="shared" si="7"/>
        <v>71</v>
      </c>
      <c r="I134" s="115">
        <f t="shared" si="7"/>
        <v>585</v>
      </c>
      <c r="J134" s="116">
        <f t="shared" si="7"/>
        <v>67</v>
      </c>
      <c r="K134" s="115">
        <f t="shared" si="7"/>
        <v>460</v>
      </c>
      <c r="L134" s="114">
        <f t="shared" si="7"/>
        <v>52</v>
      </c>
      <c r="M134" s="115">
        <f t="shared" si="7"/>
        <v>629</v>
      </c>
      <c r="N134" s="112">
        <f t="shared" si="7"/>
        <v>72</v>
      </c>
      <c r="O134" s="117">
        <v>2799</v>
      </c>
      <c r="P134" s="124">
        <v>319</v>
      </c>
      <c r="Q134" s="143">
        <v>8.6928</v>
      </c>
      <c r="R134" s="112">
        <v>10.675</v>
      </c>
      <c r="S134" s="123">
        <v>601</v>
      </c>
      <c r="T134" s="114">
        <v>67</v>
      </c>
      <c r="U134" s="115">
        <v>3096</v>
      </c>
      <c r="V134" s="110">
        <v>350</v>
      </c>
      <c r="W134" s="115">
        <f>SUM(W4:W133)</f>
        <v>8.970149253731341</v>
      </c>
      <c r="X134" s="125">
        <f>SUM(X4:X133)</f>
        <v>8.649697524697526</v>
      </c>
      <c r="Y134" s="129"/>
      <c r="Z134" s="109"/>
      <c r="AA134" s="118"/>
      <c r="AB134" s="119"/>
      <c r="AC134" s="120"/>
    </row>
    <row r="135" spans="2:29" ht="13.5">
      <c r="B135" s="67"/>
      <c r="C135" s="66"/>
      <c r="D135" s="67"/>
      <c r="E135" s="67"/>
      <c r="F135" s="67"/>
      <c r="G135" s="67"/>
      <c r="H135" s="67"/>
      <c r="I135" s="67"/>
      <c r="J135" s="67"/>
      <c r="K135" s="67"/>
      <c r="L135" s="67"/>
      <c r="M135" s="67"/>
      <c r="N135" s="67"/>
      <c r="O135" s="67"/>
      <c r="P135" s="67"/>
      <c r="Q135" s="67"/>
      <c r="R135" s="67"/>
      <c r="S135" s="67"/>
      <c r="T135" s="67"/>
      <c r="U135" s="67"/>
      <c r="V135" s="67"/>
      <c r="W135" s="66"/>
      <c r="X135" s="66"/>
      <c r="Y135" s="66"/>
      <c r="Z135" s="66"/>
      <c r="AA135" s="66"/>
      <c r="AB135" s="67"/>
      <c r="AC135" s="121"/>
    </row>
    <row r="136" spans="2:29" ht="13.5">
      <c r="B136" s="67"/>
      <c r="C136" s="66"/>
      <c r="D136" s="67"/>
      <c r="E136" s="67"/>
      <c r="F136" s="67"/>
      <c r="G136" s="67"/>
      <c r="H136" s="67"/>
      <c r="I136" s="67"/>
      <c r="J136" s="67"/>
      <c r="K136" s="67"/>
      <c r="L136" s="67"/>
      <c r="M136" s="67"/>
      <c r="N136" s="67"/>
      <c r="O136" s="67"/>
      <c r="P136" s="67"/>
      <c r="Q136" s="67"/>
      <c r="R136" s="67"/>
      <c r="S136" s="67"/>
      <c r="T136" s="67"/>
      <c r="U136" s="67"/>
      <c r="V136" s="67"/>
      <c r="W136" s="67"/>
      <c r="X136" s="66"/>
      <c r="Y136" s="66"/>
      <c r="Z136" s="66"/>
      <c r="AA136" s="66"/>
      <c r="AB136" s="67"/>
      <c r="AC136" s="121"/>
    </row>
    <row r="138" ht="13.5">
      <c r="A138" s="6" t="s">
        <v>83</v>
      </c>
    </row>
    <row r="139" spans="1:29" ht="43.5" customHeight="1">
      <c r="A139" s="122">
        <v>1</v>
      </c>
      <c r="B139" s="199" t="s">
        <v>106</v>
      </c>
      <c r="C139" s="199"/>
      <c r="D139" s="199"/>
      <c r="E139" s="199"/>
      <c r="F139" s="199"/>
      <c r="G139" s="199"/>
      <c r="H139" s="199"/>
      <c r="I139" s="199"/>
      <c r="J139" s="199"/>
      <c r="K139" s="199"/>
      <c r="L139" s="199"/>
      <c r="M139" s="199"/>
      <c r="N139" s="199"/>
      <c r="O139" s="199"/>
      <c r="P139" s="199"/>
      <c r="Q139" s="199"/>
      <c r="R139" s="199"/>
      <c r="S139" s="199"/>
      <c r="T139" s="199"/>
      <c r="U139" s="199"/>
      <c r="V139" s="199"/>
      <c r="W139" s="199"/>
      <c r="X139" s="199"/>
      <c r="Y139" s="199"/>
      <c r="Z139" s="199"/>
      <c r="AA139" s="199"/>
      <c r="AB139" s="199"/>
      <c r="AC139" s="199"/>
    </row>
    <row r="140" spans="1:29" ht="15" customHeight="1">
      <c r="A140" s="122">
        <v>2</v>
      </c>
      <c r="B140" s="199" t="s">
        <v>371</v>
      </c>
      <c r="C140" s="199"/>
      <c r="D140" s="199"/>
      <c r="E140" s="199"/>
      <c r="F140" s="199"/>
      <c r="G140" s="199"/>
      <c r="H140" s="199"/>
      <c r="I140" s="199"/>
      <c r="J140" s="199"/>
      <c r="K140" s="199"/>
      <c r="L140" s="199"/>
      <c r="M140" s="199"/>
      <c r="N140" s="199"/>
      <c r="O140" s="199"/>
      <c r="P140" s="199"/>
      <c r="Q140" s="199"/>
      <c r="R140" s="199"/>
      <c r="S140" s="199"/>
      <c r="T140" s="199"/>
      <c r="U140" s="199"/>
      <c r="V140" s="199"/>
      <c r="W140" s="199"/>
      <c r="X140" s="199"/>
      <c r="Y140" s="199"/>
      <c r="Z140" s="199"/>
      <c r="AA140" s="199"/>
      <c r="AB140" s="199"/>
      <c r="AC140" s="199"/>
    </row>
    <row r="141" spans="1:29" ht="15.75" customHeight="1">
      <c r="A141" s="122"/>
      <c r="B141" s="199" t="s">
        <v>101</v>
      </c>
      <c r="C141" s="199"/>
      <c r="D141" s="199"/>
      <c r="E141" s="199"/>
      <c r="F141" s="199"/>
      <c r="G141" s="199"/>
      <c r="H141" s="199"/>
      <c r="I141" s="199"/>
      <c r="J141" s="199"/>
      <c r="K141" s="199"/>
      <c r="L141" s="199"/>
      <c r="M141" s="199"/>
      <c r="N141" s="199"/>
      <c r="O141" s="199"/>
      <c r="P141" s="199"/>
      <c r="Q141" s="199"/>
      <c r="R141" s="199"/>
      <c r="S141" s="199"/>
      <c r="T141" s="199"/>
      <c r="U141" s="199"/>
      <c r="V141" s="199"/>
      <c r="W141" s="199"/>
      <c r="X141" s="199"/>
      <c r="Y141" s="199"/>
      <c r="Z141" s="199"/>
      <c r="AA141" s="199"/>
      <c r="AB141" s="199"/>
      <c r="AC141" s="199"/>
    </row>
    <row r="142" spans="1:29" ht="30" customHeight="1">
      <c r="A142" s="122">
        <v>3</v>
      </c>
      <c r="B142" s="199" t="s">
        <v>107</v>
      </c>
      <c r="C142" s="199"/>
      <c r="D142" s="199"/>
      <c r="E142" s="199"/>
      <c r="F142" s="199"/>
      <c r="G142" s="199"/>
      <c r="H142" s="199"/>
      <c r="I142" s="199"/>
      <c r="J142" s="199"/>
      <c r="K142" s="199"/>
      <c r="L142" s="199"/>
      <c r="M142" s="199"/>
      <c r="N142" s="199"/>
      <c r="O142" s="199"/>
      <c r="P142" s="199"/>
      <c r="Q142" s="199"/>
      <c r="R142" s="199"/>
      <c r="S142" s="199"/>
      <c r="T142" s="199"/>
      <c r="U142" s="199"/>
      <c r="V142" s="199"/>
      <c r="W142" s="199"/>
      <c r="X142" s="199"/>
      <c r="Y142" s="199"/>
      <c r="Z142" s="199"/>
      <c r="AA142" s="199"/>
      <c r="AB142" s="199"/>
      <c r="AC142" s="199"/>
    </row>
    <row r="143" spans="1:29" ht="30" customHeight="1">
      <c r="A143" s="122">
        <v>4</v>
      </c>
      <c r="B143" s="199" t="s">
        <v>108</v>
      </c>
      <c r="C143" s="199"/>
      <c r="D143" s="199"/>
      <c r="E143" s="199"/>
      <c r="F143" s="199"/>
      <c r="G143" s="199"/>
      <c r="H143" s="199"/>
      <c r="I143" s="199"/>
      <c r="J143" s="199"/>
      <c r="K143" s="199"/>
      <c r="L143" s="199"/>
      <c r="M143" s="199"/>
      <c r="N143" s="199"/>
      <c r="O143" s="199"/>
      <c r="P143" s="199"/>
      <c r="Q143" s="199"/>
      <c r="R143" s="199"/>
      <c r="S143" s="199"/>
      <c r="T143" s="199"/>
      <c r="U143" s="199"/>
      <c r="V143" s="199"/>
      <c r="W143" s="199"/>
      <c r="X143" s="199"/>
      <c r="Y143" s="199"/>
      <c r="Z143" s="199"/>
      <c r="AA143" s="199"/>
      <c r="AB143" s="199"/>
      <c r="AC143" s="199"/>
    </row>
    <row r="144" spans="1:29" ht="14.25" customHeight="1">
      <c r="A144" s="122">
        <v>5</v>
      </c>
      <c r="B144" s="199" t="s">
        <v>99</v>
      </c>
      <c r="C144" s="199"/>
      <c r="D144" s="199"/>
      <c r="E144" s="199"/>
      <c r="F144" s="199"/>
      <c r="G144" s="199"/>
      <c r="H144" s="199"/>
      <c r="I144" s="199"/>
      <c r="J144" s="199"/>
      <c r="K144" s="199"/>
      <c r="L144" s="199"/>
      <c r="M144" s="199"/>
      <c r="N144" s="199"/>
      <c r="O144" s="199"/>
      <c r="P144" s="199"/>
      <c r="Q144" s="199"/>
      <c r="R144" s="199"/>
      <c r="S144" s="199"/>
      <c r="T144" s="199"/>
      <c r="U144" s="199"/>
      <c r="V144" s="199"/>
      <c r="W144" s="199"/>
      <c r="X144" s="199"/>
      <c r="Y144" s="199"/>
      <c r="Z144" s="199"/>
      <c r="AA144" s="199"/>
      <c r="AB144" s="199"/>
      <c r="AC144" s="199"/>
    </row>
    <row r="145" spans="1:29" ht="14.25" customHeight="1">
      <c r="A145" s="122"/>
      <c r="B145" s="199" t="s">
        <v>100</v>
      </c>
      <c r="C145" s="199"/>
      <c r="D145" s="199"/>
      <c r="E145" s="199"/>
      <c r="F145" s="199"/>
      <c r="G145" s="199"/>
      <c r="H145" s="199"/>
      <c r="I145" s="199"/>
      <c r="J145" s="199"/>
      <c r="K145" s="199"/>
      <c r="L145" s="199"/>
      <c r="M145" s="199"/>
      <c r="N145" s="199"/>
      <c r="O145" s="199"/>
      <c r="P145" s="199"/>
      <c r="Q145" s="199"/>
      <c r="R145" s="199"/>
      <c r="S145" s="199"/>
      <c r="T145" s="199"/>
      <c r="U145" s="199"/>
      <c r="V145" s="199"/>
      <c r="W145" s="199"/>
      <c r="X145" s="199"/>
      <c r="Y145" s="199"/>
      <c r="Z145" s="199"/>
      <c r="AA145" s="199"/>
      <c r="AB145" s="199"/>
      <c r="AC145" s="199"/>
    </row>
    <row r="146" spans="1:29" ht="30" customHeight="1">
      <c r="A146" s="122">
        <v>6</v>
      </c>
      <c r="B146" s="199" t="s">
        <v>102</v>
      </c>
      <c r="C146" s="199"/>
      <c r="D146" s="199"/>
      <c r="E146" s="199"/>
      <c r="F146" s="199"/>
      <c r="G146" s="199"/>
      <c r="H146" s="199"/>
      <c r="I146" s="199"/>
      <c r="J146" s="199"/>
      <c r="K146" s="199"/>
      <c r="L146" s="199"/>
      <c r="M146" s="199"/>
      <c r="N146" s="199"/>
      <c r="O146" s="199"/>
      <c r="P146" s="199"/>
      <c r="Q146" s="199"/>
      <c r="R146" s="199"/>
      <c r="S146" s="199"/>
      <c r="T146" s="199"/>
      <c r="U146" s="199"/>
      <c r="V146" s="199"/>
      <c r="W146" s="199"/>
      <c r="X146" s="199"/>
      <c r="Y146" s="199"/>
      <c r="Z146" s="199"/>
      <c r="AA146" s="199"/>
      <c r="AB146" s="199"/>
      <c r="AC146" s="199"/>
    </row>
    <row r="147" spans="1:29" ht="13.5">
      <c r="A147" s="122">
        <v>7</v>
      </c>
      <c r="B147" s="199" t="s">
        <v>98</v>
      </c>
      <c r="C147" s="199"/>
      <c r="D147" s="199"/>
      <c r="E147" s="199"/>
      <c r="F147" s="199"/>
      <c r="G147" s="199"/>
      <c r="H147" s="199"/>
      <c r="I147" s="199"/>
      <c r="J147" s="199"/>
      <c r="K147" s="199"/>
      <c r="L147" s="199"/>
      <c r="M147" s="199"/>
      <c r="N147" s="199"/>
      <c r="O147" s="199"/>
      <c r="P147" s="199"/>
      <c r="Q147" s="199"/>
      <c r="R147" s="199"/>
      <c r="S147" s="199"/>
      <c r="T147" s="199"/>
      <c r="U147" s="199"/>
      <c r="V147" s="199"/>
      <c r="W147" s="199"/>
      <c r="X147" s="199"/>
      <c r="Y147" s="199"/>
      <c r="Z147" s="199"/>
      <c r="AA147" s="199"/>
      <c r="AB147" s="199"/>
      <c r="AC147" s="199"/>
    </row>
    <row r="148" spans="1:29" ht="16.5" customHeight="1">
      <c r="A148" s="122">
        <v>8</v>
      </c>
      <c r="B148" s="199" t="s">
        <v>84</v>
      </c>
      <c r="C148" s="199"/>
      <c r="D148" s="199"/>
      <c r="E148" s="199"/>
      <c r="F148" s="199"/>
      <c r="G148" s="199"/>
      <c r="H148" s="199"/>
      <c r="I148" s="199"/>
      <c r="J148" s="199"/>
      <c r="K148" s="199"/>
      <c r="L148" s="199"/>
      <c r="M148" s="199"/>
      <c r="N148" s="199"/>
      <c r="O148" s="199"/>
      <c r="P148" s="199"/>
      <c r="Q148" s="199"/>
      <c r="R148" s="199"/>
      <c r="S148" s="199"/>
      <c r="T148" s="199"/>
      <c r="U148" s="199"/>
      <c r="V148" s="199"/>
      <c r="W148" s="199"/>
      <c r="X148" s="199"/>
      <c r="Y148" s="199"/>
      <c r="Z148" s="199"/>
      <c r="AA148" s="199"/>
      <c r="AB148" s="199"/>
      <c r="AC148" s="199"/>
    </row>
    <row r="149" ht="13.5">
      <c r="A149" s="122"/>
    </row>
    <row r="150" ht="13.5">
      <c r="A150" s="122"/>
    </row>
    <row r="151" ht="13.5">
      <c r="A151" s="122"/>
    </row>
    <row r="152" ht="13.5">
      <c r="A152" s="122"/>
    </row>
    <row r="153" ht="13.5">
      <c r="A153" s="122"/>
    </row>
    <row r="154" ht="13.5">
      <c r="A154" s="122"/>
    </row>
    <row r="155" ht="13.5">
      <c r="A155" s="122"/>
    </row>
    <row r="156" ht="13.5">
      <c r="A156" s="122"/>
    </row>
  </sheetData>
  <mergeCells count="21">
    <mergeCell ref="B148:AC148"/>
    <mergeCell ref="B140:AC140"/>
    <mergeCell ref="B142:AC142"/>
    <mergeCell ref="K2:L2"/>
    <mergeCell ref="B143:AC143"/>
    <mergeCell ref="B147:AC147"/>
    <mergeCell ref="B146:AC146"/>
    <mergeCell ref="B145:AC145"/>
    <mergeCell ref="O1:R1"/>
    <mergeCell ref="I2:J2"/>
    <mergeCell ref="S1:X1"/>
    <mergeCell ref="B144:AC144"/>
    <mergeCell ref="Z2:AA2"/>
    <mergeCell ref="Y1:AA1"/>
    <mergeCell ref="E1:F1"/>
    <mergeCell ref="B141:AC141"/>
    <mergeCell ref="G1:H1"/>
    <mergeCell ref="I1:J1"/>
    <mergeCell ref="K1:L1"/>
    <mergeCell ref="B139:AC139"/>
    <mergeCell ref="M1:N1"/>
  </mergeCells>
  <printOptions/>
  <pageMargins left="0.5905511811023623" right="0.1968503937007874" top="0.984251968503937" bottom="0.984251968503937" header="0.5118110236220472" footer="0.5118110236220472"/>
  <pageSetup horizontalDpi="600" verticalDpi="600" orientation="landscape" paperSize="8" scale="89" r:id="rId2"/>
  <headerFooter alignWithMargins="0">
    <oddHeader>&amp;L&amp;"ＭＳ Ｐゴシック,太字"&amp;14指名競争入札（公募型指名競争入札除く）による岐阜市発注の建築工事における業者別指名回数および落札回数一覧&amp;R
</oddHeader>
  </headerFooter>
  <rowBreaks count="1" manualBreakCount="1">
    <brk id="121" max="2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kotaro haga</dc:creator>
  <cp:keywords/>
  <dc:description/>
  <cp:lastModifiedBy>2F</cp:lastModifiedBy>
  <cp:lastPrinted>2007-06-21T00:51:22Z</cp:lastPrinted>
  <dcterms:created xsi:type="dcterms:W3CDTF">2007-04-04T05:43:16Z</dcterms:created>
  <dcterms:modified xsi:type="dcterms:W3CDTF">2007-04-12T03:21:07Z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